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svka.vdi.pref.nagano.lg.jp\課共有\次世代サポート課\001.1 次世代支援係\004 困難を有する子ども・若者育成支援\000 フリースクール\信州型フリースクール認証制度（推進事業）\R06\02_FS運営費補助金\01_補助金交付要綱\一部記載イメージ入り様式\"/>
    </mc:Choice>
  </mc:AlternateContent>
  <xr:revisionPtr revIDLastSave="0" documentId="13_ncr:1_{FA189A9E-2CE2-4EBF-826D-CEBE408492C7}" xr6:coauthVersionLast="47" xr6:coauthVersionMax="47" xr10:uidLastSave="{00000000-0000-0000-0000-000000000000}"/>
  <bookViews>
    <workbookView xWindow="-120" yWindow="-120" windowWidth="29040" windowHeight="16440" tabRatio="935" xr2:uid="{00000000-000D-0000-FFFF-FFFF00000000}"/>
  </bookViews>
  <sheets>
    <sheet name="交付申請内容「確認書」" sheetId="16" r:id="rId1"/>
    <sheet name="別紙１　職員人件費" sheetId="1" r:id="rId2"/>
    <sheet name="別紙２　支援充実に必要な経費" sheetId="12" r:id="rId3"/>
    <sheet name="別紙３　補助金額算出（居場所支援型）" sheetId="17" r:id="rId4"/>
    <sheet name="別紙３　補助金額算出（学び支援型）" sheetId="13" r:id="rId5"/>
    <sheet name="別紙４　収支計算書" sheetId="18" r:id="rId6"/>
    <sheet name="別表１ 職員名簿" sheetId="8" r:id="rId7"/>
    <sheet name="別表２ 年間利用人数" sheetId="10" r:id="rId8"/>
    <sheet name="別表３ 利用者名簿" sheetId="4" r:id="rId9"/>
    <sheet name="別表４ 利用者名簿（前年度実績）" sheetId="15" r:id="rId10"/>
  </sheets>
  <definedNames>
    <definedName name="_xlnm.Print_Area" localSheetId="0">交付申請内容「確認書」!$A$1:$P$48</definedName>
    <definedName name="_xlnm.Print_Area" localSheetId="1">'別紙１　職員人件費'!$A$1:$I$42</definedName>
    <definedName name="_xlnm.Print_Area" localSheetId="2">'別紙２　支援充実に必要な経費'!$A$1:$I$42</definedName>
    <definedName name="_xlnm.Print_Area" localSheetId="4">'別紙３　補助金額算出（学び支援型）'!$A$1:$G$41</definedName>
    <definedName name="_xlnm.Print_Area" localSheetId="3">'別紙３　補助金額算出（居場所支援型）'!$A$1:$G$41</definedName>
    <definedName name="_xlnm.Print_Area" localSheetId="5">'別紙４　収支計算書'!$A$1:$H$60</definedName>
    <definedName name="_xlnm.Print_Area" localSheetId="6">'別表１ 職員名簿'!$A$1:$K$26</definedName>
    <definedName name="_xlnm.Print_Area" localSheetId="7">'別表２ 年間利用人数'!$A$1:$P$21</definedName>
    <definedName name="_xlnm.Print_Area" localSheetId="8">'別表３ 利用者名簿'!$A$1:$J$53</definedName>
    <definedName name="_xlnm.Print_Area" localSheetId="9">'別表４ 利用者名簿（前年度実績）'!$A$1:$K$51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0" i="15" l="1"/>
  <c r="D52" i="4"/>
  <c r="E28" i="13"/>
  <c r="D28" i="13"/>
  <c r="E28" i="17"/>
  <c r="D28" i="17"/>
  <c r="F53" i="18" l="1"/>
  <c r="F51" i="18"/>
  <c r="F49" i="18"/>
  <c r="F47" i="18"/>
  <c r="F46" i="18"/>
  <c r="F45" i="18"/>
  <c r="F44" i="18"/>
  <c r="F43" i="18"/>
  <c r="F40" i="18"/>
  <c r="F38" i="18"/>
  <c r="F28" i="18"/>
  <c r="F27" i="18"/>
  <c r="F25" i="18"/>
  <c r="F23" i="18"/>
  <c r="F21" i="18"/>
  <c r="F20" i="18"/>
  <c r="F19" i="18"/>
  <c r="F18" i="18"/>
  <c r="F15" i="18"/>
  <c r="E26" i="18"/>
  <c r="D26" i="18"/>
  <c r="F26" i="18" s="1"/>
  <c r="D42" i="18"/>
  <c r="D36" i="18"/>
  <c r="E52" i="18"/>
  <c r="D52" i="18"/>
  <c r="E50" i="18"/>
  <c r="D50" i="18"/>
  <c r="E48" i="18"/>
  <c r="D48" i="18"/>
  <c r="E42" i="18"/>
  <c r="F41" i="18"/>
  <c r="F39" i="18"/>
  <c r="F37" i="18"/>
  <c r="E36" i="18"/>
  <c r="F35" i="18"/>
  <c r="F34" i="18"/>
  <c r="E33" i="18"/>
  <c r="D33" i="18"/>
  <c r="D22" i="18"/>
  <c r="E24" i="18"/>
  <c r="D24" i="18"/>
  <c r="E22" i="18"/>
  <c r="D17" i="18"/>
  <c r="E17" i="18"/>
  <c r="F16" i="18"/>
  <c r="F14" i="18"/>
  <c r="E13" i="18"/>
  <c r="D13" i="18"/>
  <c r="E8" i="18"/>
  <c r="F12" i="18"/>
  <c r="D8" i="18"/>
  <c r="F11" i="18"/>
  <c r="F10" i="18"/>
  <c r="F9" i="18"/>
  <c r="D36" i="13"/>
  <c r="D36" i="17"/>
  <c r="C16" i="10"/>
  <c r="E16" i="17" s="1"/>
  <c r="O15" i="10"/>
  <c r="O14" i="10"/>
  <c r="O13" i="10"/>
  <c r="O12" i="10"/>
  <c r="O11" i="10"/>
  <c r="O10" i="10"/>
  <c r="O9" i="10"/>
  <c r="O8" i="10"/>
  <c r="O7" i="10"/>
  <c r="O6" i="10"/>
  <c r="N16" i="10"/>
  <c r="E27" i="13" s="1"/>
  <c r="M16" i="10"/>
  <c r="E26" i="13" s="1"/>
  <c r="L16" i="10"/>
  <c r="E25" i="13" s="1"/>
  <c r="K16" i="10"/>
  <c r="E24" i="13" s="1"/>
  <c r="J16" i="10"/>
  <c r="E23" i="13" s="1"/>
  <c r="I16" i="10"/>
  <c r="E22" i="13" s="1"/>
  <c r="H16" i="10"/>
  <c r="E21" i="13" s="1"/>
  <c r="G16" i="10"/>
  <c r="E20" i="13" s="1"/>
  <c r="F16" i="10"/>
  <c r="E19" i="13" s="1"/>
  <c r="E16" i="10"/>
  <c r="E18" i="13" s="1"/>
  <c r="D16" i="10"/>
  <c r="E17" i="13" s="1"/>
  <c r="E18" i="17" l="1"/>
  <c r="E22" i="17"/>
  <c r="E26" i="17"/>
  <c r="E20" i="17"/>
  <c r="E24" i="17"/>
  <c r="E17" i="17"/>
  <c r="E19" i="17"/>
  <c r="E21" i="17"/>
  <c r="E23" i="17"/>
  <c r="E25" i="17"/>
  <c r="E27" i="17"/>
  <c r="F8" i="18"/>
  <c r="D54" i="18"/>
  <c r="E29" i="18"/>
  <c r="E54" i="18"/>
  <c r="F42" i="18"/>
  <c r="F48" i="18"/>
  <c r="F50" i="18"/>
  <c r="F52" i="18"/>
  <c r="F36" i="18"/>
  <c r="F33" i="18"/>
  <c r="D29" i="18"/>
  <c r="D62" i="18" s="1"/>
  <c r="F24" i="18"/>
  <c r="F17" i="18"/>
  <c r="F22" i="18"/>
  <c r="F13" i="18"/>
  <c r="O16" i="10"/>
  <c r="E16" i="13"/>
  <c r="H11" i="12"/>
  <c r="H10" i="12"/>
  <c r="H13" i="12"/>
  <c r="E62" i="18" l="1"/>
  <c r="F54" i="18"/>
  <c r="F29" i="18"/>
  <c r="H20" i="12"/>
  <c r="B27" i="12" s="1"/>
  <c r="F37" i="12"/>
  <c r="F27" i="12"/>
  <c r="F62" i="18" l="1"/>
  <c r="H27" i="12"/>
  <c r="D11" i="13" s="1"/>
  <c r="F37" i="1"/>
  <c r="F27" i="1" s="1"/>
  <c r="D11" i="17" l="1"/>
  <c r="H10" i="1"/>
  <c r="H15" i="1" l="1"/>
  <c r="G20" i="1" l="1"/>
  <c r="F20" i="1"/>
  <c r="H11" i="1"/>
  <c r="H12" i="1"/>
  <c r="H13" i="1"/>
  <c r="H14" i="1"/>
  <c r="H16" i="1"/>
  <c r="H17" i="1"/>
  <c r="H18" i="1"/>
  <c r="H19" i="1"/>
  <c r="H20" i="1" l="1"/>
  <c r="B27" i="1" s="1"/>
  <c r="H27" i="1" s="1"/>
  <c r="B11" i="13" l="1"/>
  <c r="E11" i="13" s="1"/>
  <c r="D39" i="13" s="1"/>
  <c r="B11" i="17"/>
  <c r="E11" i="17" s="1"/>
  <c r="D3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O19" authorId="0" shapeId="0" xr:uid="{E987C9DE-7303-490C-9AEB-96BF7C4B4F1E}">
      <text>
        <r>
          <rPr>
            <sz val="10"/>
            <color indexed="81"/>
            <rFont val="MS P ゴシック"/>
            <family val="3"/>
            <charset val="128"/>
          </rPr>
          <t>チェック欄記載のイメージ</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5" authorId="0" shapeId="0" xr:uid="{9B13A1C3-9769-4F72-BE9F-E3B16AE74363}">
      <text>
        <r>
          <rPr>
            <sz val="8"/>
            <color indexed="81"/>
            <rFont val="MS P ゴシック"/>
            <family val="3"/>
            <charset val="128"/>
          </rPr>
          <t>プルダウン選択</t>
        </r>
      </text>
    </comment>
    <comment ref="B9" authorId="0" shapeId="0" xr:uid="{72FECCA1-83A7-4E74-A97A-D4557BBAEBE5}">
      <text>
        <r>
          <rPr>
            <sz val="8"/>
            <color indexed="81"/>
            <rFont val="MS P ゴシック"/>
            <family val="3"/>
            <charset val="128"/>
          </rPr>
          <t>プルダウン選択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5" authorId="0" shapeId="0" xr:uid="{BF6A5BBE-EA51-4993-BC98-0135CD47F0D5}">
      <text>
        <r>
          <rPr>
            <sz val="8"/>
            <color indexed="81"/>
            <rFont val="MS P ゴシック"/>
            <family val="3"/>
            <charset val="128"/>
          </rPr>
          <t>プルダウン選択</t>
        </r>
      </text>
    </comment>
    <comment ref="B9" authorId="0" shapeId="0" xr:uid="{57B1523C-3F04-48DB-A7A4-A2597C9E7808}">
      <text>
        <r>
          <rPr>
            <sz val="9"/>
            <color indexed="81"/>
            <rFont val="MS P ゴシック"/>
            <family val="3"/>
            <charset val="128"/>
          </rPr>
          <t>プルダウン選択</t>
        </r>
      </text>
    </comment>
    <comment ref="D9" authorId="0" shapeId="0" xr:uid="{EF5C1252-FB8B-44FE-9BE6-A883674AD4CC}">
      <text>
        <r>
          <rPr>
            <sz val="9"/>
            <color indexed="81"/>
            <rFont val="MS P ゴシック"/>
            <family val="3"/>
            <charset val="128"/>
          </rPr>
          <t>可能な限り端的かつ具体的に記載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E15" authorId="0" shapeId="0" xr:uid="{63582E8F-B108-4187-8CD2-39CF1D47FE97}">
      <text>
        <r>
          <rPr>
            <sz val="8"/>
            <color indexed="81"/>
            <rFont val="MS P ゴシック"/>
            <family val="3"/>
            <charset val="128"/>
          </rPr>
          <t>別表２「年間利用人数」から自動転記</t>
        </r>
      </text>
    </comment>
    <comment ref="C36" authorId="0" shapeId="0" xr:uid="{4D4B7DB5-C3F5-41C7-A136-332CA8BDE7B4}">
      <text>
        <r>
          <rPr>
            <sz val="8"/>
            <color indexed="81"/>
            <rFont val="MS P ゴシック"/>
            <family val="3"/>
            <charset val="128"/>
          </rPr>
          <t>上記２ の平均値を踏まえてプルダウン選択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E15" authorId="0" shapeId="0" xr:uid="{C605FA37-2F7B-4B70-AD63-8E45DE9E6AFD}">
      <text>
        <r>
          <rPr>
            <sz val="8"/>
            <color indexed="81"/>
            <rFont val="MS P ゴシック"/>
            <family val="3"/>
            <charset val="128"/>
          </rPr>
          <t>別表２「年間利用人数」から自動転記</t>
        </r>
      </text>
    </comment>
    <comment ref="C36" authorId="0" shapeId="0" xr:uid="{D768B460-68BA-4A79-B0B9-D861923C0EF4}">
      <text>
        <r>
          <rPr>
            <sz val="8"/>
            <color indexed="81"/>
            <rFont val="MS P ゴシック"/>
            <family val="3"/>
            <charset val="128"/>
          </rPr>
          <t>上記２ の平均値を踏まえてプルダウン選択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C4" authorId="0" shapeId="0" xr:uid="{DF858E70-DD8C-430C-99C6-55DC0A8C5086}">
      <text>
        <r>
          <rPr>
            <sz val="8"/>
            <color indexed="81"/>
            <rFont val="MS P ゴシック"/>
            <family val="3"/>
            <charset val="128"/>
          </rPr>
          <t>プルダウン選択</t>
        </r>
      </text>
    </comment>
    <comment ref="E7" authorId="0" shapeId="0" xr:uid="{2B3B02C5-F151-4299-A59D-5C107768191D}">
      <text>
        <r>
          <rPr>
            <sz val="9"/>
            <color indexed="81"/>
            <rFont val="MS P ゴシック"/>
            <family val="3"/>
            <charset val="128"/>
          </rPr>
          <t>実績報告時のみ、</t>
        </r>
        <r>
          <rPr>
            <u/>
            <sz val="9"/>
            <color indexed="81"/>
            <rFont val="MS P ゴシック"/>
            <family val="3"/>
            <charset val="128"/>
          </rPr>
          <t>本年度決算額</t>
        </r>
        <r>
          <rPr>
            <sz val="9"/>
            <color indexed="81"/>
            <rFont val="MS P ゴシック"/>
            <family val="3"/>
            <charset val="128"/>
          </rPr>
          <t>を記載</t>
        </r>
      </text>
    </comment>
    <comment ref="E32" authorId="0" shapeId="0" xr:uid="{BECC42AB-2072-455D-9CB8-67631A13DB32}">
      <text>
        <r>
          <rPr>
            <sz val="9"/>
            <color indexed="81"/>
            <rFont val="MS P ゴシック"/>
            <family val="3"/>
            <charset val="128"/>
          </rPr>
          <t>実績報告時のみ、本年度決算額を記載</t>
        </r>
      </text>
    </comment>
    <comment ref="B54" authorId="0" shapeId="0" xr:uid="{275135B5-0F18-4983-A819-2B625DE6507B}">
      <text>
        <r>
          <rPr>
            <sz val="9"/>
            <color indexed="81"/>
            <rFont val="MS P ゴシック"/>
            <family val="3"/>
            <charset val="128"/>
          </rPr>
          <t>収入の計と支出の計は</t>
        </r>
        <r>
          <rPr>
            <u/>
            <sz val="9"/>
            <color indexed="81"/>
            <rFont val="MS P ゴシック"/>
            <family val="3"/>
            <charset val="128"/>
          </rPr>
          <t>必ず一致</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5" authorId="0" shapeId="0" xr:uid="{98B579BB-B30F-41EF-87D3-4B79C636AB77}">
      <text>
        <r>
          <rPr>
            <sz val="8"/>
            <color indexed="81"/>
            <rFont val="MS P ゴシック"/>
            <family val="3"/>
            <charset val="128"/>
          </rPr>
          <t>利用者Noは、「別表３」と整合を図る形で転記</t>
        </r>
      </text>
    </comment>
    <comment ref="B16" authorId="0" shapeId="0" xr:uid="{31CB0AC3-3479-4974-8384-2D402091E218}">
      <text>
        <r>
          <rPr>
            <sz val="8"/>
            <color indexed="81"/>
            <rFont val="MS P ゴシック"/>
            <family val="3"/>
            <charset val="128"/>
          </rPr>
          <t>各月の計は、「別紙３」へ自動転記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B6" authorId="0" shapeId="0" xr:uid="{F196F8C5-439B-4C3D-923A-59082F33E315}">
      <text>
        <r>
          <rPr>
            <sz val="8"/>
            <color indexed="81"/>
            <rFont val="MS P ゴシック"/>
            <family val="3"/>
            <charset val="128"/>
          </rPr>
          <t>利用者Noは「別表２」へ転記</t>
        </r>
      </text>
    </comment>
    <comment ref="D52" authorId="0" shapeId="0" xr:uid="{21F02BA7-C8BB-46A0-97F3-A90909434EB9}">
      <text>
        <r>
          <rPr>
            <sz val="8"/>
            <color indexed="81"/>
            <rFont val="MS P ゴシック"/>
            <family val="3"/>
            <charset val="128"/>
          </rPr>
          <t>上記表と必ず整合を確認</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玉井　慎市郎</author>
  </authors>
  <commentList>
    <comment ref="C6" authorId="0" shapeId="0" xr:uid="{FE0ED9DC-390C-4C99-A67F-2329FE2D574B}">
      <text>
        <r>
          <rPr>
            <sz val="8"/>
            <color indexed="81"/>
            <rFont val="MS P ゴシック"/>
            <family val="3"/>
            <charset val="128"/>
          </rPr>
          <t>記載の場合、令和５年度の利用者</t>
        </r>
      </text>
    </comment>
    <comment ref="D50" authorId="0" shapeId="0" xr:uid="{4FD66CB6-A4DD-4120-BA36-E946A97731A5}">
      <text>
        <r>
          <rPr>
            <sz val="8"/>
            <color indexed="81"/>
            <rFont val="MS P ゴシック"/>
            <family val="3"/>
            <charset val="128"/>
          </rPr>
          <t>上記表と必ず整合を確認</t>
        </r>
      </text>
    </comment>
  </commentList>
</comments>
</file>

<file path=xl/sharedStrings.xml><?xml version="1.0" encoding="utf-8"?>
<sst xmlns="http://schemas.openxmlformats.org/spreadsheetml/2006/main" count="695" uniqueCount="410">
  <si>
    <t>備考</t>
    <rPh sb="0" eb="2">
      <t>ビコウ</t>
    </rPh>
    <phoneticPr fontId="1"/>
  </si>
  <si>
    <t>職員氏名</t>
    <rPh sb="0" eb="2">
      <t>ショクイン</t>
    </rPh>
    <rPh sb="2" eb="4">
      <t>シメイ</t>
    </rPh>
    <phoneticPr fontId="1"/>
  </si>
  <si>
    <t>職名</t>
    <rPh sb="0" eb="2">
      <t>ショクメイ</t>
    </rPh>
    <phoneticPr fontId="1"/>
  </si>
  <si>
    <t>備考</t>
    <rPh sb="0" eb="2">
      <t>ビコウ</t>
    </rPh>
    <phoneticPr fontId="1"/>
  </si>
  <si>
    <t>計</t>
    <rPh sb="0" eb="1">
      <t>ケイ</t>
    </rPh>
    <phoneticPr fontId="1"/>
  </si>
  <si>
    <t>計</t>
    <rPh sb="0" eb="1">
      <t>ケイ</t>
    </rPh>
    <phoneticPr fontId="1"/>
  </si>
  <si>
    <t>住所（市町村名まで）</t>
    <rPh sb="0" eb="2">
      <t>ジュウショ</t>
    </rPh>
    <rPh sb="3" eb="6">
      <t>シチョウソン</t>
    </rPh>
    <rPh sb="6" eb="7">
      <t>メイ</t>
    </rPh>
    <phoneticPr fontId="1"/>
  </si>
  <si>
    <t>(集計)</t>
    <rPh sb="1" eb="3">
      <t>シュウケイ</t>
    </rPh>
    <phoneticPr fontId="1"/>
  </si>
  <si>
    <t>常勤・非常勤の別</t>
    <rPh sb="0" eb="2">
      <t>ジョウキン</t>
    </rPh>
    <rPh sb="3" eb="6">
      <t>ヒジョウキン</t>
    </rPh>
    <rPh sb="7" eb="8">
      <t>ベツ</t>
    </rPh>
    <phoneticPr fontId="1"/>
  </si>
  <si>
    <t>氏　名</t>
    <rPh sb="0" eb="1">
      <t>シ</t>
    </rPh>
    <rPh sb="2" eb="3">
      <t>メイ</t>
    </rPh>
    <phoneticPr fontId="1"/>
  </si>
  <si>
    <t>備　考</t>
    <rPh sb="0" eb="1">
      <t>トモ</t>
    </rPh>
    <rPh sb="2" eb="3">
      <t>コウ</t>
    </rPh>
    <phoneticPr fontId="1"/>
  </si>
  <si>
    <t>＝</t>
    <phoneticPr fontId="1"/>
  </si>
  <si>
    <t>4月</t>
    <rPh sb="1" eb="2">
      <t>ガツ</t>
    </rPh>
    <phoneticPr fontId="1"/>
  </si>
  <si>
    <t>5月</t>
  </si>
  <si>
    <t>6月</t>
  </si>
  <si>
    <t>7月</t>
  </si>
  <si>
    <t>8月</t>
  </si>
  <si>
    <t>9月</t>
  </si>
  <si>
    <t>10月</t>
  </si>
  <si>
    <t>11月</t>
  </si>
  <si>
    <t>12月</t>
  </si>
  <si>
    <t>1月</t>
  </si>
  <si>
    <t>2月</t>
  </si>
  <si>
    <t>3月</t>
  </si>
  <si>
    <t>＝</t>
    <phoneticPr fontId="1"/>
  </si>
  <si>
    <t>円未満切り捨て</t>
    <rPh sb="0" eb="1">
      <t>エン</t>
    </rPh>
    <rPh sb="1" eb="3">
      <t>ミマン</t>
    </rPh>
    <rPh sb="3" eb="4">
      <t>キ</t>
    </rPh>
    <rPh sb="5" eb="6">
      <t>ス</t>
    </rPh>
    <phoneticPr fontId="1"/>
  </si>
  <si>
    <t>計</t>
    <rPh sb="0" eb="1">
      <t>ケイ</t>
    </rPh>
    <phoneticPr fontId="1"/>
  </si>
  <si>
    <t>常勤・非常勤
の別</t>
    <rPh sb="0" eb="2">
      <t>ジョウキン</t>
    </rPh>
    <rPh sb="3" eb="6">
      <t>ヒジョウキン</t>
    </rPh>
    <rPh sb="8" eb="9">
      <t>ベツ</t>
    </rPh>
    <phoneticPr fontId="1"/>
  </si>
  <si>
    <t>生年月日</t>
    <rPh sb="0" eb="2">
      <t>セイネン</t>
    </rPh>
    <rPh sb="2" eb="4">
      <t>ガッピ</t>
    </rPh>
    <phoneticPr fontId="1"/>
  </si>
  <si>
    <t>人数</t>
    <rPh sb="0" eb="2">
      <t>ニンズウ</t>
    </rPh>
    <phoneticPr fontId="1"/>
  </si>
  <si>
    <t>施設等名</t>
    <rPh sb="0" eb="2">
      <t>シセツ</t>
    </rPh>
    <rPh sb="2" eb="3">
      <t>トウ</t>
    </rPh>
    <rPh sb="3" eb="4">
      <t>メイ</t>
    </rPh>
    <phoneticPr fontId="1"/>
  </si>
  <si>
    <t>×1/2　－</t>
    <phoneticPr fontId="1"/>
  </si>
  <si>
    <t>補助率　　</t>
    <rPh sb="0" eb="3">
      <t>ホジョリツ</t>
    </rPh>
    <phoneticPr fontId="1"/>
  </si>
  <si>
    <t>計（c = a＋b)</t>
    <rPh sb="0" eb="1">
      <t>ケイ</t>
    </rPh>
    <phoneticPr fontId="1"/>
  </si>
  <si>
    <t>補助金等名</t>
    <rPh sb="0" eb="3">
      <t>ホジョキン</t>
    </rPh>
    <rPh sb="3" eb="4">
      <t>トウ</t>
    </rPh>
    <rPh sb="4" eb="5">
      <t>メイ</t>
    </rPh>
    <phoneticPr fontId="1"/>
  </si>
  <si>
    <t>補助等金額</t>
    <rPh sb="0" eb="2">
      <t>ホジョ</t>
    </rPh>
    <rPh sb="2" eb="3">
      <t>トウ</t>
    </rPh>
    <rPh sb="3" eb="5">
      <t>キンガク</t>
    </rPh>
    <phoneticPr fontId="1"/>
  </si>
  <si>
    <t>補助対象経費（上記１cの計）</t>
    <rPh sb="0" eb="2">
      <t>ホジョ</t>
    </rPh>
    <rPh sb="2" eb="4">
      <t>タイショウ</t>
    </rPh>
    <rPh sb="4" eb="6">
      <t>ケイヒ</t>
    </rPh>
    <rPh sb="7" eb="9">
      <t>ジョウキ</t>
    </rPh>
    <rPh sb="12" eb="13">
      <t>ケイ</t>
    </rPh>
    <phoneticPr fontId="1"/>
  </si>
  <si>
    <t>補助等交付団体名</t>
    <rPh sb="0" eb="2">
      <t>ホジョ</t>
    </rPh>
    <rPh sb="2" eb="3">
      <t>トウ</t>
    </rPh>
    <rPh sb="3" eb="5">
      <t>コウフ</t>
    </rPh>
    <rPh sb="5" eb="7">
      <t>ダンタイ</t>
    </rPh>
    <rPh sb="7" eb="8">
      <t>ナ</t>
    </rPh>
    <phoneticPr fontId="1"/>
  </si>
  <si>
    <t>(単位：円）</t>
    <rPh sb="1" eb="3">
      <t>タンイ</t>
    </rPh>
    <rPh sb="4" eb="5">
      <t>エン</t>
    </rPh>
    <phoneticPr fontId="1"/>
  </si>
  <si>
    <t>他団体（市町村等）からの
補助等の額（予定含む） d</t>
    <rPh sb="0" eb="1">
      <t>タ</t>
    </rPh>
    <rPh sb="1" eb="3">
      <t>ダンタイ</t>
    </rPh>
    <rPh sb="4" eb="7">
      <t>シチョウソン</t>
    </rPh>
    <rPh sb="7" eb="8">
      <t>トウ</t>
    </rPh>
    <rPh sb="13" eb="15">
      <t>ホジョ</t>
    </rPh>
    <rPh sb="15" eb="16">
      <t>トウ</t>
    </rPh>
    <rPh sb="17" eb="18">
      <t>ガク</t>
    </rPh>
    <rPh sb="19" eb="21">
      <t>ヨテイ</t>
    </rPh>
    <rPh sb="21" eb="22">
      <t>フク</t>
    </rPh>
    <phoneticPr fontId="1"/>
  </si>
  <si>
    <t>施設等名</t>
    <phoneticPr fontId="1"/>
  </si>
  <si>
    <t>（※）他の補助金等と補助対象事業費の計上範囲が重複していない場合で、かつ、他の補助事業の定めにより他団体との併用が禁止されていない場合は併用可能</t>
    <rPh sb="10" eb="12">
      <t>ホジョ</t>
    </rPh>
    <rPh sb="14" eb="16">
      <t>ジギョウ</t>
    </rPh>
    <rPh sb="16" eb="17">
      <t>ヒ</t>
    </rPh>
    <rPh sb="18" eb="20">
      <t>ケイジョウ</t>
    </rPh>
    <rPh sb="20" eb="22">
      <t>ハンイ</t>
    </rPh>
    <rPh sb="70" eb="72">
      <t>カノウ</t>
    </rPh>
    <phoneticPr fontId="1"/>
  </si>
  <si>
    <t>１　 補助対象経費（補助の対象となる支援員及び事務員等職員人件費）の算出</t>
    <rPh sb="3" eb="5">
      <t>ホジョ</t>
    </rPh>
    <rPh sb="5" eb="7">
      <t>タイショウ</t>
    </rPh>
    <rPh sb="7" eb="9">
      <t>ケイヒ</t>
    </rPh>
    <rPh sb="10" eb="12">
      <t>ホジョ</t>
    </rPh>
    <rPh sb="13" eb="15">
      <t>タイショウ</t>
    </rPh>
    <rPh sb="18" eb="20">
      <t>シエン</t>
    </rPh>
    <rPh sb="20" eb="21">
      <t>イン</t>
    </rPh>
    <rPh sb="21" eb="22">
      <t>オヨ</t>
    </rPh>
    <rPh sb="23" eb="26">
      <t>ジムイン</t>
    </rPh>
    <rPh sb="26" eb="27">
      <t>トウ</t>
    </rPh>
    <rPh sb="27" eb="29">
      <t>ショクイン</t>
    </rPh>
    <rPh sb="29" eb="32">
      <t>ジンケンヒ</t>
    </rPh>
    <rPh sb="34" eb="36">
      <t>サンシュツ</t>
    </rPh>
    <phoneticPr fontId="1"/>
  </si>
  <si>
    <t>（A）</t>
    <phoneticPr fontId="1"/>
  </si>
  <si>
    <t>（B）</t>
    <phoneticPr fontId="1"/>
  </si>
  <si>
    <t>１　 補助対象経費（補助の対象となる利用者への支援充実に必要な経費）の算出</t>
    <rPh sb="3" eb="5">
      <t>ホジョ</t>
    </rPh>
    <rPh sb="5" eb="7">
      <t>タイショウ</t>
    </rPh>
    <rPh sb="7" eb="9">
      <t>ケイヒ</t>
    </rPh>
    <rPh sb="10" eb="12">
      <t>ホジョ</t>
    </rPh>
    <rPh sb="13" eb="15">
      <t>タイショウ</t>
    </rPh>
    <rPh sb="18" eb="21">
      <t>リヨウシャ</t>
    </rPh>
    <rPh sb="23" eb="25">
      <t>シエン</t>
    </rPh>
    <rPh sb="25" eb="27">
      <t>ジュウジツ</t>
    </rPh>
    <rPh sb="28" eb="30">
      <t>ヒツヨウ</t>
    </rPh>
    <rPh sb="31" eb="33">
      <t>ケイヒ</t>
    </rPh>
    <rPh sb="35" eb="37">
      <t>サンシュツ</t>
    </rPh>
    <phoneticPr fontId="1"/>
  </si>
  <si>
    <t>年間の給料・手当等の金額
a</t>
    <rPh sb="0" eb="2">
      <t>ネンカン</t>
    </rPh>
    <rPh sb="3" eb="5">
      <t>キュウリョウ</t>
    </rPh>
    <rPh sb="6" eb="8">
      <t>テア</t>
    </rPh>
    <rPh sb="8" eb="9">
      <t>ナド</t>
    </rPh>
    <rPh sb="10" eb="11">
      <t>キン</t>
    </rPh>
    <rPh sb="11" eb="12">
      <t>ガク</t>
    </rPh>
    <phoneticPr fontId="1"/>
  </si>
  <si>
    <t>年間の法定福利費の金額
b</t>
    <rPh sb="0" eb="2">
      <t>ネンカン</t>
    </rPh>
    <rPh sb="3" eb="5">
      <t>ホウテイ</t>
    </rPh>
    <rPh sb="5" eb="7">
      <t>フクリ</t>
    </rPh>
    <rPh sb="7" eb="8">
      <t>ヒ</t>
    </rPh>
    <rPh sb="9" eb="10">
      <t>キン</t>
    </rPh>
    <rPh sb="10" eb="11">
      <t>ガク</t>
    </rPh>
    <phoneticPr fontId="1"/>
  </si>
  <si>
    <t>金額（a)</t>
    <rPh sb="0" eb="2">
      <t>キンガク</t>
    </rPh>
    <phoneticPr fontId="1"/>
  </si>
  <si>
    <t>内訳 （算出根拠等）</t>
    <phoneticPr fontId="1"/>
  </si>
  <si>
    <t>外部講師の謝金、旅費</t>
  </si>
  <si>
    <t>職員の研修開催費、外部研修の参加費</t>
  </si>
  <si>
    <t>学びに資する教材費</t>
  </si>
  <si>
    <t>体験活動に要する経費</t>
  </si>
  <si>
    <t>補助対象経費（上記１aの計）</t>
    <rPh sb="0" eb="2">
      <t>ホジョ</t>
    </rPh>
    <rPh sb="2" eb="4">
      <t>タイショウ</t>
    </rPh>
    <rPh sb="4" eb="6">
      <t>ケイヒ</t>
    </rPh>
    <rPh sb="7" eb="9">
      <t>ジョウキ</t>
    </rPh>
    <rPh sb="12" eb="13">
      <t>ケイ</t>
    </rPh>
    <phoneticPr fontId="1"/>
  </si>
  <si>
    <t>他団体（市町村等）からの
補助等の額（予定含む） b</t>
    <rPh sb="0" eb="1">
      <t>タ</t>
    </rPh>
    <rPh sb="1" eb="3">
      <t>ダンタイ</t>
    </rPh>
    <rPh sb="4" eb="7">
      <t>シチョウソン</t>
    </rPh>
    <rPh sb="7" eb="8">
      <t>トウ</t>
    </rPh>
    <rPh sb="13" eb="15">
      <t>ホジョ</t>
    </rPh>
    <rPh sb="15" eb="16">
      <t>トウ</t>
    </rPh>
    <rPh sb="17" eb="18">
      <t>ガク</t>
    </rPh>
    <rPh sb="19" eb="21">
      <t>ヨテイ</t>
    </rPh>
    <rPh sb="21" eb="22">
      <t>フク</t>
    </rPh>
    <phoneticPr fontId="1"/>
  </si>
  <si>
    <t>常勤</t>
  </si>
  <si>
    <t>利用者No</t>
    <rPh sb="0" eb="3">
      <t>リヨウシャ</t>
    </rPh>
    <phoneticPr fontId="1"/>
  </si>
  <si>
    <t>（※）充当経費を具体に明示しないような民間・個人等の寄付金の他、利用料等収入は含めない</t>
    <rPh sb="3" eb="5">
      <t>ジュウトウ</t>
    </rPh>
    <rPh sb="5" eb="7">
      <t>ケイヒ</t>
    </rPh>
    <rPh sb="8" eb="10">
      <t>グタイ</t>
    </rPh>
    <rPh sb="11" eb="13">
      <t>メイジ</t>
    </rPh>
    <rPh sb="19" eb="21">
      <t>ミンカン</t>
    </rPh>
    <rPh sb="22" eb="24">
      <t>コジン</t>
    </rPh>
    <rPh sb="24" eb="25">
      <t>トウ</t>
    </rPh>
    <rPh sb="26" eb="29">
      <t>キフキン</t>
    </rPh>
    <rPh sb="30" eb="31">
      <t>ホカ</t>
    </rPh>
    <rPh sb="32" eb="34">
      <t>リヨウ</t>
    </rPh>
    <rPh sb="34" eb="35">
      <t>リョウ</t>
    </rPh>
    <rPh sb="35" eb="36">
      <t>トウ</t>
    </rPh>
    <rPh sb="36" eb="38">
      <t>シュウニュウ</t>
    </rPh>
    <rPh sb="39" eb="40">
      <t>フク</t>
    </rPh>
    <phoneticPr fontId="1"/>
  </si>
  <si>
    <t>年</t>
  </si>
  <si>
    <t>４月</t>
  </si>
  <si>
    <t>５月</t>
  </si>
  <si>
    <t>６月</t>
  </si>
  <si>
    <t>７月</t>
  </si>
  <si>
    <t>８月</t>
  </si>
  <si>
    <t>９月</t>
  </si>
  <si>
    <t>１月</t>
  </si>
  <si>
    <t>２月</t>
  </si>
  <si>
    <t>３月</t>
  </si>
  <si>
    <t>平均値</t>
    <rPh sb="0" eb="3">
      <t>ヘイキンチ</t>
    </rPh>
    <phoneticPr fontId="1"/>
  </si>
  <si>
    <t>１日</t>
    <rPh sb="1" eb="2">
      <t>ニチ</t>
    </rPh>
    <phoneticPr fontId="1"/>
  </si>
  <si>
    <t>２日以上</t>
    <rPh sb="1" eb="2">
      <t>ニチ</t>
    </rPh>
    <rPh sb="2" eb="4">
      <t>イジョウ</t>
    </rPh>
    <phoneticPr fontId="1"/>
  </si>
  <si>
    <t>４人未満</t>
    <phoneticPr fontId="1"/>
  </si>
  <si>
    <t>①</t>
    <phoneticPr fontId="1"/>
  </si>
  <si>
    <t>②</t>
    <phoneticPr fontId="1"/>
  </si>
  <si>
    <t>③</t>
    <phoneticPr fontId="1"/>
  </si>
  <si>
    <t>④</t>
    <phoneticPr fontId="1"/>
  </si>
  <si>
    <t>（単位：円）</t>
    <rPh sb="1" eb="3">
      <t>タンイ</t>
    </rPh>
    <rPh sb="4" eb="5">
      <t>エン</t>
    </rPh>
    <phoneticPr fontId="1"/>
  </si>
  <si>
    <t>開所日数（週当たり）</t>
    <rPh sb="0" eb="2">
      <t>カイショ</t>
    </rPh>
    <rPh sb="2" eb="4">
      <t>ニッスウ</t>
    </rPh>
    <phoneticPr fontId="1"/>
  </si>
  <si>
    <t>区分：居場所支援型
（４区分）</t>
    <rPh sb="0" eb="2">
      <t>クブン</t>
    </rPh>
    <rPh sb="3" eb="6">
      <t>イバショ</t>
    </rPh>
    <rPh sb="6" eb="9">
      <t>シエンガタ</t>
    </rPh>
    <rPh sb="12" eb="14">
      <t>クブン</t>
    </rPh>
    <phoneticPr fontId="1"/>
  </si>
  <si>
    <t>上限額</t>
    <rPh sb="0" eb="3">
      <t>ジョウゲンガク</t>
    </rPh>
    <phoneticPr fontId="1"/>
  </si>
  <si>
    <t>◎ 区分別補助上限額（①～④）</t>
    <rPh sb="2" eb="3">
      <t>ク</t>
    </rPh>
    <rPh sb="4" eb="5">
      <t>ベツ</t>
    </rPh>
    <rPh sb="5" eb="7">
      <t>ホジョ</t>
    </rPh>
    <rPh sb="7" eb="9">
      <t>ジョウゲン</t>
    </rPh>
    <rPh sb="9" eb="10">
      <t>ガク</t>
    </rPh>
    <phoneticPr fontId="1"/>
  </si>
  <si>
    <t>（C）</t>
    <phoneticPr fontId="1"/>
  </si>
  <si>
    <t>10月</t>
    <phoneticPr fontId="1"/>
  </si>
  <si>
    <t>11月</t>
    <phoneticPr fontId="1"/>
  </si>
  <si>
    <t>12月</t>
    <phoneticPr fontId="1"/>
  </si>
  <si>
    <t>４人以上</t>
    <rPh sb="1" eb="2">
      <t>ヒト</t>
    </rPh>
    <phoneticPr fontId="1"/>
  </si>
  <si>
    <t>（D）</t>
    <phoneticPr fontId="1"/>
  </si>
  <si>
    <t>職員人件費</t>
    <rPh sb="0" eb="2">
      <t>ショクイン</t>
    </rPh>
    <rPh sb="2" eb="5">
      <t>ジンケンヒ</t>
    </rPh>
    <phoneticPr fontId="1"/>
  </si>
  <si>
    <t>支援充実に必要な経費</t>
    <phoneticPr fontId="1"/>
  </si>
  <si>
    <t>合計</t>
    <rPh sb="0" eb="2">
      <t>ゴウケイ</t>
    </rPh>
    <phoneticPr fontId="1"/>
  </si>
  <si>
    <t>２　補助金の交付基礎額</t>
    <rPh sb="2" eb="4">
      <t>ホジョ</t>
    </rPh>
    <rPh sb="4" eb="5">
      <t>キン</t>
    </rPh>
    <rPh sb="6" eb="8">
      <t>コウフ</t>
    </rPh>
    <rPh sb="8" eb="10">
      <t>キソ</t>
    </rPh>
    <rPh sb="10" eb="11">
      <t>ガク</t>
    </rPh>
    <phoneticPr fontId="1"/>
  </si>
  <si>
    <t>交付基礎額（支援充実に必要な経費）</t>
    <rPh sb="0" eb="2">
      <t>コウフ</t>
    </rPh>
    <rPh sb="2" eb="4">
      <t>キソ</t>
    </rPh>
    <rPh sb="4" eb="5">
      <t>ガク</t>
    </rPh>
    <rPh sb="6" eb="8">
      <t>シエン</t>
    </rPh>
    <rPh sb="8" eb="10">
      <t>ジュウジツ</t>
    </rPh>
    <rPh sb="11" eb="13">
      <t>ヒツヨウ</t>
    </rPh>
    <rPh sb="14" eb="16">
      <t>ケイヒ</t>
    </rPh>
    <phoneticPr fontId="1"/>
  </si>
  <si>
    <t>交付基礎額（人件費分）</t>
    <rPh sb="0" eb="2">
      <t>コウフ</t>
    </rPh>
    <rPh sb="2" eb="4">
      <t>キソ</t>
    </rPh>
    <rPh sb="4" eb="5">
      <t>ガク</t>
    </rPh>
    <rPh sb="6" eb="9">
      <t>ジンケンヒ</t>
    </rPh>
    <rPh sb="9" eb="10">
      <t>ブン</t>
    </rPh>
    <phoneticPr fontId="1"/>
  </si>
  <si>
    <t>１　補助金交付基礎額の算出（別紙１及び２の合計）</t>
    <rPh sb="2" eb="5">
      <t>ホジョキン</t>
    </rPh>
    <rPh sb="5" eb="7">
      <t>コウフ</t>
    </rPh>
    <rPh sb="7" eb="9">
      <t>キソ</t>
    </rPh>
    <rPh sb="9" eb="10">
      <t>ガク</t>
    </rPh>
    <rPh sb="11" eb="13">
      <t>サンシュツ</t>
    </rPh>
    <rPh sb="14" eb="16">
      <t>ベッシ</t>
    </rPh>
    <rPh sb="17" eb="18">
      <t>オヨ</t>
    </rPh>
    <rPh sb="21" eb="23">
      <t>ゴウケイ</t>
    </rPh>
    <phoneticPr fontId="1"/>
  </si>
  <si>
    <t>●●講座（●月）の参加費及び交通費 2,300円×10回分（●職員分）</t>
    <rPh sb="2" eb="4">
      <t>コウザ</t>
    </rPh>
    <rPh sb="6" eb="7">
      <t>ツキ</t>
    </rPh>
    <rPh sb="9" eb="11">
      <t>サンカ</t>
    </rPh>
    <rPh sb="11" eb="12">
      <t>ヒ</t>
    </rPh>
    <rPh sb="12" eb="13">
      <t>オヨ</t>
    </rPh>
    <rPh sb="14" eb="17">
      <t>コウツウヒ</t>
    </rPh>
    <rPh sb="23" eb="24">
      <t>エン</t>
    </rPh>
    <rPh sb="27" eb="29">
      <t>カイブン</t>
    </rPh>
    <rPh sb="31" eb="33">
      <t>ショクイン</t>
    </rPh>
    <rPh sb="33" eb="34">
      <t>ブン</t>
    </rPh>
    <phoneticPr fontId="1"/>
  </si>
  <si>
    <t>●●研修会（●月）の開催費（●経費、●経費等）</t>
    <rPh sb="2" eb="5">
      <t>ケンシュウカイ</t>
    </rPh>
    <rPh sb="7" eb="8">
      <t>ツキ</t>
    </rPh>
    <rPh sb="10" eb="12">
      <t>カイサイ</t>
    </rPh>
    <rPh sb="12" eb="13">
      <t>ヒ</t>
    </rPh>
    <rPh sb="15" eb="17">
      <t>ケイヒ</t>
    </rPh>
    <rPh sb="19" eb="21">
      <t>ケイヒ</t>
    </rPh>
    <rPh sb="21" eb="22">
      <t>トウ</t>
    </rPh>
    <phoneticPr fontId="1"/>
  </si>
  <si>
    <t>詳細は別添のとおり</t>
    <rPh sb="0" eb="2">
      <t>ショウサイ</t>
    </rPh>
    <rPh sb="3" eb="5">
      <t>ベッテン</t>
    </rPh>
    <phoneticPr fontId="1"/>
  </si>
  <si>
    <t>●●　●●</t>
    <phoneticPr fontId="1"/>
  </si>
  <si>
    <t>（A）+（B）</t>
    <phoneticPr fontId="1"/>
  </si>
  <si>
    <t>※別紙１から自動転記</t>
    <rPh sb="1" eb="3">
      <t>ベッシ</t>
    </rPh>
    <rPh sb="6" eb="8">
      <t>ジドウ</t>
    </rPh>
    <phoneticPr fontId="1"/>
  </si>
  <si>
    <t>※別紙２から自動転記</t>
    <phoneticPr fontId="1"/>
  </si>
  <si>
    <t>（C）及び（D）のいずれか少ない額</t>
    <rPh sb="3" eb="4">
      <t>オヨ</t>
    </rPh>
    <rPh sb="13" eb="14">
      <t>スク</t>
    </rPh>
    <rPh sb="16" eb="17">
      <t>ガク</t>
    </rPh>
    <phoneticPr fontId="1"/>
  </si>
  <si>
    <t>●●体験学習の謝礼及び交通費 3,500円×5回分</t>
    <rPh sb="2" eb="4">
      <t>タイケン</t>
    </rPh>
    <rPh sb="4" eb="6">
      <t>ガクシュウ</t>
    </rPh>
    <rPh sb="7" eb="9">
      <t>シャレイ</t>
    </rPh>
    <rPh sb="9" eb="10">
      <t>オヨ</t>
    </rPh>
    <rPh sb="11" eb="14">
      <t>コウツウヒ</t>
    </rPh>
    <rPh sb="20" eb="21">
      <t>エン</t>
    </rPh>
    <rPh sb="23" eb="25">
      <t>カイブン</t>
    </rPh>
    <phoneticPr fontId="1"/>
  </si>
  <si>
    <t>●●教科の講義謝礼及び交通費 6,200円×3回分</t>
    <rPh sb="2" eb="4">
      <t>キョウカ</t>
    </rPh>
    <rPh sb="5" eb="7">
      <t>コウギ</t>
    </rPh>
    <rPh sb="7" eb="9">
      <t>シャレイ</t>
    </rPh>
    <rPh sb="9" eb="10">
      <t>オヨ</t>
    </rPh>
    <rPh sb="11" eb="14">
      <t>コウツウヒ</t>
    </rPh>
    <rPh sb="20" eb="21">
      <t>エン</t>
    </rPh>
    <rPh sb="23" eb="25">
      <t>カイブン</t>
    </rPh>
    <phoneticPr fontId="1"/>
  </si>
  <si>
    <t>小学１年</t>
    <rPh sb="0" eb="2">
      <t>ショウガク</t>
    </rPh>
    <rPh sb="3" eb="4">
      <t>ネン</t>
    </rPh>
    <phoneticPr fontId="1"/>
  </si>
  <si>
    <t>小学２年</t>
    <rPh sb="0" eb="2">
      <t>ショウガク</t>
    </rPh>
    <rPh sb="3" eb="4">
      <t>ネン</t>
    </rPh>
    <phoneticPr fontId="1"/>
  </si>
  <si>
    <t>小学３年</t>
    <rPh sb="0" eb="2">
      <t>ショウガク</t>
    </rPh>
    <rPh sb="3" eb="4">
      <t>ネン</t>
    </rPh>
    <phoneticPr fontId="1"/>
  </si>
  <si>
    <t>他の補助等事業対象に○</t>
    <rPh sb="0" eb="1">
      <t>タ</t>
    </rPh>
    <rPh sb="2" eb="4">
      <t>ホジョ</t>
    </rPh>
    <rPh sb="4" eb="5">
      <t>トウ</t>
    </rPh>
    <rPh sb="5" eb="7">
      <t>ジギョウ</t>
    </rPh>
    <rPh sb="7" eb="9">
      <t>タイショウ</t>
    </rPh>
    <phoneticPr fontId="1"/>
  </si>
  <si>
    <t>小学４年</t>
    <rPh sb="0" eb="2">
      <t>ショウガク</t>
    </rPh>
    <rPh sb="3" eb="4">
      <t>ネン</t>
    </rPh>
    <phoneticPr fontId="1"/>
  </si>
  <si>
    <t>小学５年</t>
    <rPh sb="0" eb="2">
      <t>ショウガク</t>
    </rPh>
    <rPh sb="3" eb="4">
      <t>ネン</t>
    </rPh>
    <phoneticPr fontId="1"/>
  </si>
  <si>
    <t>小学６年</t>
    <rPh sb="0" eb="2">
      <t>ショウガク</t>
    </rPh>
    <rPh sb="3" eb="4">
      <t>ネン</t>
    </rPh>
    <phoneticPr fontId="1"/>
  </si>
  <si>
    <t>中学２年</t>
    <rPh sb="0" eb="2">
      <t>チュウガク</t>
    </rPh>
    <rPh sb="3" eb="4">
      <t>ネン</t>
    </rPh>
    <phoneticPr fontId="1"/>
  </si>
  <si>
    <t>中学３年</t>
    <rPh sb="0" eb="2">
      <t>チュウガク</t>
    </rPh>
    <rPh sb="3" eb="4">
      <t>ネン</t>
    </rPh>
    <phoneticPr fontId="1"/>
  </si>
  <si>
    <t>その他</t>
    <rPh sb="2" eb="3">
      <t>タ</t>
    </rPh>
    <phoneticPr fontId="1"/>
  </si>
  <si>
    <t>平均値</t>
    <rPh sb="0" eb="2">
      <t>ヘイキン</t>
    </rPh>
    <rPh sb="2" eb="3">
      <t>チ</t>
    </rPh>
    <phoneticPr fontId="1"/>
  </si>
  <si>
    <t>所持している資格等</t>
    <rPh sb="0" eb="2">
      <t>ショジ</t>
    </rPh>
    <rPh sb="6" eb="8">
      <t>シカク</t>
    </rPh>
    <rPh sb="8" eb="9">
      <t>トウ</t>
    </rPh>
    <phoneticPr fontId="1"/>
  </si>
  <si>
    <t>週当たりの基本
開所日数 （日）</t>
    <rPh sb="5" eb="7">
      <t>キホン</t>
    </rPh>
    <rPh sb="8" eb="10">
      <t>カイショ</t>
    </rPh>
    <rPh sb="10" eb="12">
      <t>ニッスウ</t>
    </rPh>
    <rPh sb="14" eb="15">
      <t>ニチ</t>
    </rPh>
    <phoneticPr fontId="1"/>
  </si>
  <si>
    <t>当月のみ週5日開所</t>
    <rPh sb="0" eb="2">
      <t>トウゲツ</t>
    </rPh>
    <rPh sb="4" eb="5">
      <t>シュウ</t>
    </rPh>
    <rPh sb="6" eb="7">
      <t>ニチ</t>
    </rPh>
    <rPh sb="7" eb="9">
      <t>カイショ</t>
    </rPh>
    <phoneticPr fontId="1"/>
  </si>
  <si>
    <r>
      <t xml:space="preserve">年月
</t>
    </r>
    <r>
      <rPr>
        <sz val="10"/>
        <color theme="1"/>
        <rFont val="ＭＳ Ｐゴシック"/>
        <family val="3"/>
        <charset val="128"/>
        <scheme val="minor"/>
      </rPr>
      <t>※年は西暦記載</t>
    </r>
    <rPh sb="0" eb="2">
      <t>ネンゲツ</t>
    </rPh>
    <rPh sb="4" eb="5">
      <t>ネン</t>
    </rPh>
    <rPh sb="6" eb="8">
      <t>セイレキ</t>
    </rPh>
    <rPh sb="8" eb="10">
      <t>キサイ</t>
    </rPh>
    <phoneticPr fontId="1"/>
  </si>
  <si>
    <t>小数点以下の値は切り捨て扱い</t>
    <rPh sb="3" eb="5">
      <t>イカ</t>
    </rPh>
    <rPh sb="11" eb="12">
      <t>アツカ</t>
    </rPh>
    <phoneticPr fontId="1"/>
  </si>
  <si>
    <t>実利用人数</t>
    <rPh sb="0" eb="1">
      <t>ジツ</t>
    </rPh>
    <phoneticPr fontId="1"/>
  </si>
  <si>
    <t>実利用人数</t>
    <rPh sb="0" eb="1">
      <t>ジツ</t>
    </rPh>
    <rPh sb="1" eb="3">
      <t>リヨウ</t>
    </rPh>
    <rPh sb="3" eb="5">
      <t>ニンズ</t>
    </rPh>
    <rPh sb="4" eb="5">
      <t>スウ</t>
    </rPh>
    <phoneticPr fontId="1"/>
  </si>
  <si>
    <t>平均実利用人数</t>
    <rPh sb="0" eb="2">
      <t>ヘイキン</t>
    </rPh>
    <rPh sb="5" eb="6">
      <t>ヒト</t>
    </rPh>
    <phoneticPr fontId="1"/>
  </si>
  <si>
    <t>利用者No</t>
    <phoneticPr fontId="1"/>
  </si>
  <si>
    <t>（※）行が不足する場合は、計に合算されるよう適宜追加</t>
    <rPh sb="3" eb="4">
      <t>ギョウ</t>
    </rPh>
    <rPh sb="5" eb="7">
      <t>フソク</t>
    </rPh>
    <rPh sb="9" eb="11">
      <t>バアイ</t>
    </rPh>
    <rPh sb="13" eb="14">
      <t>ケイ</t>
    </rPh>
    <rPh sb="15" eb="17">
      <t>ガッサン</t>
    </rPh>
    <rPh sb="22" eb="24">
      <t>テキギ</t>
    </rPh>
    <rPh sb="24" eb="26">
      <t>ツイカ</t>
    </rPh>
    <phoneticPr fontId="1"/>
  </si>
  <si>
    <t>※行が不足する場合は適宜追加</t>
    <rPh sb="1" eb="2">
      <t>ギョウ</t>
    </rPh>
    <rPh sb="3" eb="5">
      <t>フソク</t>
    </rPh>
    <rPh sb="7" eb="9">
      <t>バアイ</t>
    </rPh>
    <rPh sb="10" eb="12">
      <t>テキギ</t>
    </rPh>
    <rPh sb="12" eb="14">
      <t>ツイカ</t>
    </rPh>
    <phoneticPr fontId="1"/>
  </si>
  <si>
    <t>※計の数は、名簿の利用者Noと整合</t>
    <rPh sb="1" eb="2">
      <t>ケイ</t>
    </rPh>
    <rPh sb="3" eb="4">
      <t>カズ</t>
    </rPh>
    <rPh sb="6" eb="8">
      <t>メイボ</t>
    </rPh>
    <rPh sb="9" eb="12">
      <t>リヨウシャ</t>
    </rPh>
    <rPh sb="15" eb="17">
      <t>セイゴウ</t>
    </rPh>
    <phoneticPr fontId="1"/>
  </si>
  <si>
    <t>在籍校名（正式名）</t>
    <rPh sb="0" eb="2">
      <t>ザイセキ</t>
    </rPh>
    <rPh sb="2" eb="3">
      <t>コウ</t>
    </rPh>
    <rPh sb="3" eb="4">
      <t>メイ</t>
    </rPh>
    <rPh sb="5" eb="7">
      <t>セイシキ</t>
    </rPh>
    <phoneticPr fontId="1"/>
  </si>
  <si>
    <t>当該施設外を含めた支援年数（年）</t>
    <rPh sb="0" eb="2">
      <t>トウガイ</t>
    </rPh>
    <rPh sb="2" eb="4">
      <t>シセツ</t>
    </rPh>
    <rPh sb="4" eb="5">
      <t>ガイ</t>
    </rPh>
    <rPh sb="6" eb="7">
      <t>フク</t>
    </rPh>
    <rPh sb="9" eb="11">
      <t>シエン</t>
    </rPh>
    <rPh sb="11" eb="13">
      <t>ネンスウ</t>
    </rPh>
    <rPh sb="14" eb="15">
      <t>ネン</t>
    </rPh>
    <phoneticPr fontId="1"/>
  </si>
  <si>
    <t>当該施設での
在籍年数（年）</t>
    <rPh sb="0" eb="2">
      <t>トウガイ</t>
    </rPh>
    <rPh sb="2" eb="4">
      <t>シセツ</t>
    </rPh>
    <rPh sb="7" eb="9">
      <t>ザイセキ</t>
    </rPh>
    <rPh sb="9" eb="11">
      <t>ネンスウ</t>
    </rPh>
    <rPh sb="12" eb="13">
      <t>ネン</t>
    </rPh>
    <phoneticPr fontId="1"/>
  </si>
  <si>
    <t>※他の補助等事業の対象者は、「備考」欄に当該事業名を記載</t>
    <rPh sb="1" eb="2">
      <t>タ</t>
    </rPh>
    <rPh sb="3" eb="5">
      <t>ホジョ</t>
    </rPh>
    <rPh sb="5" eb="6">
      <t>トウ</t>
    </rPh>
    <rPh sb="6" eb="8">
      <t>ジギョウ</t>
    </rPh>
    <rPh sb="9" eb="11">
      <t>タイショウ</t>
    </rPh>
    <rPh sb="11" eb="12">
      <t>シャ</t>
    </rPh>
    <rPh sb="15" eb="17">
      <t>ビコウ</t>
    </rPh>
    <rPh sb="18" eb="19">
      <t>ラン</t>
    </rPh>
    <rPh sb="20" eb="22">
      <t>トウガイ</t>
    </rPh>
    <rPh sb="22" eb="24">
      <t>ジギョウ</t>
    </rPh>
    <rPh sb="24" eb="25">
      <t>メイ</t>
    </rPh>
    <rPh sb="26" eb="27">
      <t>キ</t>
    </rPh>
    <phoneticPr fontId="1"/>
  </si>
  <si>
    <t>他の補助等事業対象者は○</t>
    <rPh sb="0" eb="1">
      <t>タ</t>
    </rPh>
    <rPh sb="2" eb="4">
      <t>ホジョ</t>
    </rPh>
    <rPh sb="4" eb="5">
      <t>トウ</t>
    </rPh>
    <rPh sb="5" eb="7">
      <t>ジギョウ</t>
    </rPh>
    <rPh sb="7" eb="9">
      <t>タイショウ</t>
    </rPh>
    <rPh sb="9" eb="10">
      <t>シャ</t>
    </rPh>
    <phoneticPr fontId="1"/>
  </si>
  <si>
    <t>※「他の補助等事業対象者」については、「備考」欄に当該事業名を記載</t>
    <rPh sb="2" eb="3">
      <t>タ</t>
    </rPh>
    <rPh sb="4" eb="6">
      <t>ホジョ</t>
    </rPh>
    <rPh sb="6" eb="7">
      <t>トウ</t>
    </rPh>
    <rPh sb="7" eb="9">
      <t>ジギョウ</t>
    </rPh>
    <rPh sb="9" eb="11">
      <t>タイショウ</t>
    </rPh>
    <rPh sb="11" eb="12">
      <t>シャ</t>
    </rPh>
    <rPh sb="20" eb="22">
      <t>ビコウ</t>
    </rPh>
    <rPh sb="23" eb="24">
      <t>ラン</t>
    </rPh>
    <rPh sb="25" eb="27">
      <t>トウガイ</t>
    </rPh>
    <rPh sb="27" eb="29">
      <t>ジギョウ</t>
    </rPh>
    <rPh sb="29" eb="30">
      <t>メイ</t>
    </rPh>
    <rPh sb="31" eb="33">
      <t>キサイ</t>
    </rPh>
    <phoneticPr fontId="1"/>
  </si>
  <si>
    <t>No</t>
    <phoneticPr fontId="1"/>
  </si>
  <si>
    <t>他施設や他業務の従事者は○</t>
    <rPh sb="0" eb="1">
      <t>タ</t>
    </rPh>
    <rPh sb="1" eb="3">
      <t>シセツ</t>
    </rPh>
    <rPh sb="4" eb="5">
      <t>タ</t>
    </rPh>
    <rPh sb="5" eb="7">
      <t>ギョウム</t>
    </rPh>
    <rPh sb="8" eb="10">
      <t>ジュウジ</t>
    </rPh>
    <rPh sb="10" eb="11">
      <t>シャ</t>
    </rPh>
    <phoneticPr fontId="1"/>
  </si>
  <si>
    <t>チェック欄</t>
    <rPh sb="4" eb="5">
      <t>ラン</t>
    </rPh>
    <phoneticPr fontId="1"/>
  </si>
  <si>
    <t>（1）</t>
    <phoneticPr fontId="31"/>
  </si>
  <si>
    <t>✓</t>
  </si>
  <si>
    <t>（2）</t>
  </si>
  <si>
    <t>（3）</t>
  </si>
  <si>
    <t>（4）</t>
  </si>
  <si>
    <t>（5）</t>
  </si>
  <si>
    <t>（6）</t>
  </si>
  <si>
    <t>　申請に当たり、上記の要件・基準を全て満たしていることを確認しました。
　また、内容に虚偽がないことを誓約します。</t>
    <rPh sb="8" eb="10">
      <t>ジョウキ</t>
    </rPh>
    <rPh sb="14" eb="16">
      <t>キジュン</t>
    </rPh>
    <rPh sb="17" eb="18">
      <t>スベ</t>
    </rPh>
    <rPh sb="40" eb="42">
      <t>ナイヨウ</t>
    </rPh>
    <rPh sb="43" eb="45">
      <t>キョギ</t>
    </rPh>
    <rPh sb="51" eb="53">
      <t>セイヤク</t>
    </rPh>
    <phoneticPr fontId="31"/>
  </si>
  <si>
    <t>申請者</t>
  </si>
  <si>
    <t>申請者（事業者）名</t>
    <rPh sb="0" eb="2">
      <t>シンセイ</t>
    </rPh>
    <rPh sb="2" eb="3">
      <t>シャ</t>
    </rPh>
    <rPh sb="4" eb="7">
      <t>ジギョウシャ</t>
    </rPh>
    <rPh sb="8" eb="9">
      <t>メイ</t>
    </rPh>
    <phoneticPr fontId="31"/>
  </si>
  <si>
    <t>施設等名</t>
    <rPh sb="0" eb="2">
      <t>シセツ</t>
    </rPh>
    <rPh sb="2" eb="3">
      <t>トウ</t>
    </rPh>
    <rPh sb="3" eb="4">
      <t>メイ</t>
    </rPh>
    <phoneticPr fontId="31"/>
  </si>
  <si>
    <t>代表者職・氏名</t>
    <rPh sb="0" eb="3">
      <t>ダイヒョウシャ</t>
    </rPh>
    <rPh sb="3" eb="4">
      <t>ショク</t>
    </rPh>
    <rPh sb="5" eb="7">
      <t>シメイ</t>
    </rPh>
    <phoneticPr fontId="31"/>
  </si>
  <si>
    <t>職名</t>
    <rPh sb="0" eb="2">
      <t>ショクメイ</t>
    </rPh>
    <phoneticPr fontId="31"/>
  </si>
  <si>
    <t>氏名</t>
    <rPh sb="0" eb="2">
      <t>シメイ</t>
    </rPh>
    <phoneticPr fontId="31"/>
  </si>
  <si>
    <t>確認日</t>
    <rPh sb="0" eb="2">
      <t>カクニン</t>
    </rPh>
    <phoneticPr fontId="31"/>
  </si>
  <si>
    <t>令和</t>
    <rPh sb="0" eb="2">
      <t>レイワ</t>
    </rPh>
    <phoneticPr fontId="31"/>
  </si>
  <si>
    <t>月</t>
  </si>
  <si>
    <t>日</t>
  </si>
  <si>
    <t>区分：学び支援型
（６区分）</t>
    <rPh sb="0" eb="2">
      <t>クブン</t>
    </rPh>
    <rPh sb="11" eb="13">
      <t>クブン</t>
    </rPh>
    <phoneticPr fontId="1"/>
  </si>
  <si>
    <t>３日</t>
    <rPh sb="1" eb="2">
      <t>ニチ</t>
    </rPh>
    <phoneticPr fontId="1"/>
  </si>
  <si>
    <t>４日</t>
    <rPh sb="1" eb="2">
      <t>ニチ</t>
    </rPh>
    <phoneticPr fontId="1"/>
  </si>
  <si>
    <t>５日以上</t>
    <rPh sb="1" eb="2">
      <t>ニチ</t>
    </rPh>
    <rPh sb="2" eb="4">
      <t>イジョウ</t>
    </rPh>
    <phoneticPr fontId="1"/>
  </si>
  <si>
    <t>８人未満</t>
    <phoneticPr fontId="1"/>
  </si>
  <si>
    <t>８人以上</t>
    <rPh sb="1" eb="2">
      <t>ヒト</t>
    </rPh>
    <phoneticPr fontId="1"/>
  </si>
  <si>
    <t>⑤</t>
    <phoneticPr fontId="1"/>
  </si>
  <si>
    <t>⑥</t>
    <phoneticPr fontId="1"/>
  </si>
  <si>
    <t>◎ 区分別補助上限額（①～⑥）</t>
    <rPh sb="2" eb="3">
      <t>ク</t>
    </rPh>
    <rPh sb="4" eb="5">
      <t>ベツ</t>
    </rPh>
    <rPh sb="5" eb="7">
      <t>ホジョ</t>
    </rPh>
    <rPh sb="7" eb="9">
      <t>ジョウゲン</t>
    </rPh>
    <rPh sb="9" eb="10">
      <t>ガク</t>
    </rPh>
    <phoneticPr fontId="1"/>
  </si>
  <si>
    <t>区分④</t>
  </si>
  <si>
    <t>当初申請時</t>
    <rPh sb="0" eb="2">
      <t>トウショ</t>
    </rPh>
    <rPh sb="2" eb="4">
      <t>シンセイ</t>
    </rPh>
    <rPh sb="4" eb="5">
      <t>ジ</t>
    </rPh>
    <phoneticPr fontId="1"/>
  </si>
  <si>
    <t>信州型フリースクール運営事業補助金</t>
    <rPh sb="10" eb="12">
      <t>ウンエイ</t>
    </rPh>
    <rPh sb="12" eb="14">
      <t>ジギョウ</t>
    </rPh>
    <rPh sb="14" eb="17">
      <t>ホジョキン</t>
    </rPh>
    <phoneticPr fontId="31"/>
  </si>
  <si>
    <t>交付申請内容「確認書」</t>
    <rPh sb="0" eb="2">
      <t>コウフ</t>
    </rPh>
    <rPh sb="2" eb="4">
      <t>シンセイ</t>
    </rPh>
    <rPh sb="4" eb="6">
      <t>ナイヨウ</t>
    </rPh>
    <phoneticPr fontId="31"/>
  </si>
  <si>
    <t>別紙２ 支援充実に必要な経費</t>
    <phoneticPr fontId="1"/>
  </si>
  <si>
    <t>No・様式</t>
    <rPh sb="3" eb="5">
      <t>ヨウシキ</t>
    </rPh>
    <phoneticPr fontId="31"/>
  </si>
  <si>
    <t>（7）</t>
  </si>
  <si>
    <t>（8）</t>
  </si>
  <si>
    <t>（9）</t>
  </si>
  <si>
    <t>（10）</t>
  </si>
  <si>
    <t>（11）</t>
  </si>
  <si>
    <t>（12）</t>
  </si>
  <si>
    <t>（13）</t>
  </si>
  <si>
    <t>（14）</t>
  </si>
  <si>
    <t>（15）</t>
  </si>
  <si>
    <t>（16）</t>
  </si>
  <si>
    <t>※年度途中から入所等する場合は、「備考」欄に入所予定日を記入（例：6/1入所予定）</t>
    <rPh sb="1" eb="3">
      <t>ネンド</t>
    </rPh>
    <rPh sb="3" eb="5">
      <t>トチュウ</t>
    </rPh>
    <rPh sb="7" eb="9">
      <t>ニュウショ</t>
    </rPh>
    <rPh sb="9" eb="10">
      <t>ナド</t>
    </rPh>
    <rPh sb="12" eb="14">
      <t>バアイ</t>
    </rPh>
    <rPh sb="17" eb="19">
      <t>ビコウ</t>
    </rPh>
    <rPh sb="20" eb="21">
      <t>ラン</t>
    </rPh>
    <rPh sb="22" eb="24">
      <t>ニュウショ</t>
    </rPh>
    <rPh sb="24" eb="26">
      <t>ヨテイ</t>
    </rPh>
    <rPh sb="26" eb="27">
      <t>ヒ</t>
    </rPh>
    <rPh sb="28" eb="30">
      <t>キニュウ</t>
    </rPh>
    <rPh sb="31" eb="32">
      <t>レイ</t>
    </rPh>
    <rPh sb="37" eb="38">
      <t>ショ</t>
    </rPh>
    <phoneticPr fontId="1"/>
  </si>
  <si>
    <t>※年度途中から入所等した場合は、「備考」欄に入所日を記入（例：6/1入所）</t>
    <rPh sb="1" eb="3">
      <t>ネンド</t>
    </rPh>
    <rPh sb="3" eb="5">
      <t>トチュウ</t>
    </rPh>
    <rPh sb="7" eb="9">
      <t>ニュウショ</t>
    </rPh>
    <rPh sb="9" eb="10">
      <t>ナド</t>
    </rPh>
    <rPh sb="12" eb="14">
      <t>バアイ</t>
    </rPh>
    <rPh sb="17" eb="19">
      <t>ビコウ</t>
    </rPh>
    <rPh sb="20" eb="21">
      <t>ラン</t>
    </rPh>
    <rPh sb="26" eb="28">
      <t>キニュウ</t>
    </rPh>
    <rPh sb="29" eb="30">
      <t>レイ</t>
    </rPh>
    <rPh sb="35" eb="36">
      <t>ショ</t>
    </rPh>
    <phoneticPr fontId="1"/>
  </si>
  <si>
    <t>（17）</t>
  </si>
  <si>
    <t>（18）</t>
  </si>
  <si>
    <t>（19）</t>
  </si>
  <si>
    <t>（20）</t>
  </si>
  <si>
    <t>（21）</t>
  </si>
  <si>
    <r>
      <t>２　補助上限額の算出　　</t>
    </r>
    <r>
      <rPr>
        <b/>
        <u/>
        <sz val="10"/>
        <color theme="1"/>
        <rFont val="ＭＳ Ｐゴシック"/>
        <family val="3"/>
        <charset val="128"/>
        <scheme val="minor"/>
      </rPr>
      <t>※ 申請年度における月別の値を平均したもの</t>
    </r>
    <rPh sb="2" eb="4">
      <t>ホジョ</t>
    </rPh>
    <rPh sb="4" eb="6">
      <t>ジョウゲン</t>
    </rPh>
    <rPh sb="6" eb="7">
      <t>ガク</t>
    </rPh>
    <rPh sb="8" eb="10">
      <t>サンシュツ</t>
    </rPh>
    <rPh sb="14" eb="16">
      <t>シンセイ</t>
    </rPh>
    <rPh sb="16" eb="18">
      <t>ネンド</t>
    </rPh>
    <rPh sb="22" eb="23">
      <t>ツキ</t>
    </rPh>
    <rPh sb="23" eb="24">
      <t>ベツ</t>
    </rPh>
    <rPh sb="25" eb="26">
      <t>アタイ</t>
    </rPh>
    <rPh sb="27" eb="29">
      <t>ヘイキン</t>
    </rPh>
    <phoneticPr fontId="1"/>
  </si>
  <si>
    <t>「学び支援型」用</t>
    <rPh sb="1" eb="2">
      <t>マナ</t>
    </rPh>
    <phoneticPr fontId="1"/>
  </si>
  <si>
    <t>　千円未満切り捨て</t>
    <rPh sb="1" eb="2">
      <t>セン</t>
    </rPh>
    <rPh sb="2" eb="3">
      <t>エン</t>
    </rPh>
    <rPh sb="3" eb="5">
      <t>ミマン</t>
    </rPh>
    <rPh sb="5" eb="6">
      <t>キ</t>
    </rPh>
    <rPh sb="7" eb="8">
      <t>ス</t>
    </rPh>
    <phoneticPr fontId="1"/>
  </si>
  <si>
    <t>「居場所支援型」用</t>
    <phoneticPr fontId="1"/>
  </si>
  <si>
    <t>３　補助金額の算出</t>
    <rPh sb="2" eb="5">
      <t>ホジョキン</t>
    </rPh>
    <rPh sb="5" eb="6">
      <t>ガク</t>
    </rPh>
    <rPh sb="7" eb="9">
      <t>サンシュツ</t>
    </rPh>
    <phoneticPr fontId="1"/>
  </si>
  <si>
    <t>１　収入</t>
    <rPh sb="2" eb="4">
      <t>シュウニュウ</t>
    </rPh>
    <phoneticPr fontId="1"/>
  </si>
  <si>
    <t>（単位：円）</t>
    <rPh sb="1" eb="3">
      <t>タンイ</t>
    </rPh>
    <rPh sb="4" eb="5">
      <t>エン</t>
    </rPh>
    <phoneticPr fontId="1"/>
  </si>
  <si>
    <t>区　分</t>
    <rPh sb="0" eb="1">
      <t>ク</t>
    </rPh>
    <rPh sb="2" eb="3">
      <t>ブン</t>
    </rPh>
    <phoneticPr fontId="1"/>
  </si>
  <si>
    <t>・入会費</t>
    <rPh sb="1" eb="3">
      <t>ニュウカイ</t>
    </rPh>
    <rPh sb="3" eb="4">
      <t>ヒ</t>
    </rPh>
    <phoneticPr fontId="1"/>
  </si>
  <si>
    <t>・利用料</t>
    <rPh sb="1" eb="3">
      <t>リヨウ</t>
    </rPh>
    <rPh sb="3" eb="4">
      <t>リョウ</t>
    </rPh>
    <phoneticPr fontId="1"/>
  </si>
  <si>
    <t>・設置者からのもの</t>
    <rPh sb="1" eb="3">
      <t>セッチ</t>
    </rPh>
    <rPh sb="3" eb="4">
      <t>シャ</t>
    </rPh>
    <phoneticPr fontId="1"/>
  </si>
  <si>
    <t>・設置者以外からのもの</t>
    <rPh sb="1" eb="3">
      <t>セッチ</t>
    </rPh>
    <rPh sb="3" eb="4">
      <t>シャ</t>
    </rPh>
    <rPh sb="4" eb="6">
      <t>イガイ</t>
    </rPh>
    <phoneticPr fontId="1"/>
  </si>
  <si>
    <t>●●等の教材</t>
    <rPh sb="2" eb="3">
      <t>トウ</t>
    </rPh>
    <rPh sb="4" eb="6">
      <t>キョウザイ</t>
    </rPh>
    <phoneticPr fontId="1"/>
  </si>
  <si>
    <t>●●等からの寄付</t>
    <phoneticPr fontId="1"/>
  </si>
  <si>
    <t>利用者収入　小計</t>
    <rPh sb="0" eb="3">
      <t>リヨウシャ</t>
    </rPh>
    <rPh sb="3" eb="5">
      <t>シュウニュウ</t>
    </rPh>
    <rPh sb="6" eb="7">
      <t>ショウ</t>
    </rPh>
    <rPh sb="7" eb="8">
      <t>ケイ</t>
    </rPh>
    <phoneticPr fontId="1"/>
  </si>
  <si>
    <t>寄付金収入　小計</t>
    <rPh sb="0" eb="3">
      <t>キフキン</t>
    </rPh>
    <rPh sb="3" eb="5">
      <t>シュウニュウ</t>
    </rPh>
    <phoneticPr fontId="1"/>
  </si>
  <si>
    <t>・県からの本補助金</t>
    <rPh sb="1" eb="2">
      <t>ケン</t>
    </rPh>
    <rPh sb="5" eb="6">
      <t>ホン</t>
    </rPh>
    <rPh sb="6" eb="9">
      <t>ホジョキン</t>
    </rPh>
    <phoneticPr fontId="1"/>
  </si>
  <si>
    <t>資産運用収入　小計</t>
    <rPh sb="0" eb="2">
      <t>シサン</t>
    </rPh>
    <rPh sb="2" eb="4">
      <t>ウンヨウ</t>
    </rPh>
    <rPh sb="4" eb="6">
      <t>シュウニュウ</t>
    </rPh>
    <phoneticPr fontId="1"/>
  </si>
  <si>
    <t>●●部(課)からの補助</t>
    <rPh sb="2" eb="3">
      <t>ブ</t>
    </rPh>
    <rPh sb="4" eb="5">
      <t>カ</t>
    </rPh>
    <rPh sb="9" eb="11">
      <t>ホジョ</t>
    </rPh>
    <phoneticPr fontId="1"/>
  </si>
  <si>
    <t>固定資産売却収入　小計</t>
    <rPh sb="0" eb="2">
      <t>コテイ</t>
    </rPh>
    <rPh sb="2" eb="4">
      <t>シサン</t>
    </rPh>
    <rPh sb="4" eb="6">
      <t>バイキャク</t>
    </rPh>
    <rPh sb="6" eb="8">
      <t>シュウニュウ</t>
    </rPh>
    <phoneticPr fontId="1"/>
  </si>
  <si>
    <t>その他収入　小計</t>
    <rPh sb="2" eb="3">
      <t>タ</t>
    </rPh>
    <rPh sb="3" eb="5">
      <t>シュウニュウ</t>
    </rPh>
    <phoneticPr fontId="1"/>
  </si>
  <si>
    <t>・</t>
    <phoneticPr fontId="1"/>
  </si>
  <si>
    <t>２　支出</t>
    <rPh sb="2" eb="4">
      <t>シシュツ</t>
    </rPh>
    <phoneticPr fontId="1"/>
  </si>
  <si>
    <t>人件費支出　小計</t>
    <rPh sb="0" eb="3">
      <t>ジンケンヒ</t>
    </rPh>
    <rPh sb="3" eb="5">
      <t>シシュツ</t>
    </rPh>
    <rPh sb="6" eb="7">
      <t>ショウ</t>
    </rPh>
    <rPh sb="7" eb="8">
      <t>ケイ</t>
    </rPh>
    <phoneticPr fontId="1"/>
  </si>
  <si>
    <t>施設活動費　小計</t>
    <rPh sb="0" eb="2">
      <t>シセツ</t>
    </rPh>
    <rPh sb="2" eb="4">
      <t>カツドウ</t>
    </rPh>
    <rPh sb="4" eb="5">
      <t>ヒ</t>
    </rPh>
    <phoneticPr fontId="1"/>
  </si>
  <si>
    <t>●名分（12か月）</t>
    <rPh sb="2" eb="3">
      <t>ブン</t>
    </rPh>
    <phoneticPr fontId="1"/>
  </si>
  <si>
    <t>●●等のため</t>
    <phoneticPr fontId="1"/>
  </si>
  <si>
    <t>●●や●●等</t>
    <rPh sb="5" eb="6">
      <t>トウ</t>
    </rPh>
    <phoneticPr fontId="1"/>
  </si>
  <si>
    <t>施設運営費　小計</t>
    <rPh sb="0" eb="2">
      <t>シセツ</t>
    </rPh>
    <rPh sb="2" eb="4">
      <t>ウンエイ</t>
    </rPh>
    <rPh sb="4" eb="5">
      <t>ヒ</t>
    </rPh>
    <phoneticPr fontId="1"/>
  </si>
  <si>
    <t>備　考
（主な内容等）</t>
    <rPh sb="0" eb="1">
      <t>ビ</t>
    </rPh>
    <rPh sb="2" eb="3">
      <t>コウ</t>
    </rPh>
    <rPh sb="5" eb="6">
      <t>オモ</t>
    </rPh>
    <rPh sb="7" eb="9">
      <t>ナイヨウ</t>
    </rPh>
    <rPh sb="9" eb="10">
      <t>トウ</t>
    </rPh>
    <phoneticPr fontId="1"/>
  </si>
  <si>
    <t>・広告宣伝費</t>
    <rPh sb="1" eb="3">
      <t>コウコク</t>
    </rPh>
    <rPh sb="3" eb="6">
      <t>センデンヒ</t>
    </rPh>
    <phoneticPr fontId="1"/>
  </si>
  <si>
    <t>HP等の保守費</t>
    <rPh sb="2" eb="3">
      <t>トウ</t>
    </rPh>
    <rPh sb="4" eb="6">
      <t>ホシュ</t>
    </rPh>
    <rPh sb="6" eb="7">
      <t>ヒ</t>
    </rPh>
    <phoneticPr fontId="1"/>
  </si>
  <si>
    <t>●●や●●等の体験活動用</t>
    <rPh sb="5" eb="6">
      <t>トウ</t>
    </rPh>
    <rPh sb="7" eb="9">
      <t>タイケン</t>
    </rPh>
    <rPh sb="9" eb="11">
      <t>カツドウ</t>
    </rPh>
    <rPh sb="11" eb="12">
      <t>ヨウ</t>
    </rPh>
    <phoneticPr fontId="1"/>
  </si>
  <si>
    <t>借入金等支出　小計</t>
    <rPh sb="0" eb="2">
      <t>カリイレ</t>
    </rPh>
    <rPh sb="2" eb="3">
      <t>キン</t>
    </rPh>
    <rPh sb="3" eb="4">
      <t>トウ</t>
    </rPh>
    <rPh sb="4" eb="6">
      <t>シシュツ</t>
    </rPh>
    <phoneticPr fontId="1"/>
  </si>
  <si>
    <t>固定資産取得支出　小計</t>
    <rPh sb="0" eb="2">
      <t>コテイ</t>
    </rPh>
    <rPh sb="2" eb="4">
      <t>シサン</t>
    </rPh>
    <rPh sb="4" eb="6">
      <t>シュトク</t>
    </rPh>
    <rPh sb="6" eb="8">
      <t>シシュツ</t>
    </rPh>
    <phoneticPr fontId="1"/>
  </si>
  <si>
    <t>その他支出　小計</t>
    <rPh sb="2" eb="3">
      <t>タ</t>
    </rPh>
    <rPh sb="3" eb="5">
      <t>シシュツ</t>
    </rPh>
    <phoneticPr fontId="1"/>
  </si>
  <si>
    <t>支出　合計</t>
    <rPh sb="0" eb="2">
      <t>シシュツ</t>
    </rPh>
    <rPh sb="3" eb="5">
      <t>ゴウケイ</t>
    </rPh>
    <phoneticPr fontId="1"/>
  </si>
  <si>
    <t>収入　合計</t>
    <rPh sb="0" eb="2">
      <t>シュウニュウ</t>
    </rPh>
    <rPh sb="3" eb="5">
      <t>ゴウケイ</t>
    </rPh>
    <phoneticPr fontId="1"/>
  </si>
  <si>
    <t>土地、建物、構造物</t>
    <rPh sb="0" eb="2">
      <t>トチ</t>
    </rPh>
    <rPh sb="3" eb="5">
      <t>タテモノ</t>
    </rPh>
    <rPh sb="6" eb="9">
      <t>コウゾウブツ</t>
    </rPh>
    <phoneticPr fontId="1"/>
  </si>
  <si>
    <t>支払利息</t>
    <rPh sb="0" eb="2">
      <t>シハラ</t>
    </rPh>
    <rPh sb="2" eb="4">
      <t>リソク</t>
    </rPh>
    <phoneticPr fontId="1"/>
  </si>
  <si>
    <t>翌年度への繰越金</t>
    <rPh sb="0" eb="3">
      <t>ヨクネンド</t>
    </rPh>
    <rPh sb="5" eb="7">
      <t>クリコシ</t>
    </rPh>
    <rPh sb="7" eb="8">
      <t>キン</t>
    </rPh>
    <phoneticPr fontId="1"/>
  </si>
  <si>
    <t>翌年度からの繰越金</t>
    <rPh sb="0" eb="3">
      <t>ヨクネンド</t>
    </rPh>
    <rPh sb="6" eb="8">
      <t>クリコシ</t>
    </rPh>
    <rPh sb="8" eb="9">
      <t>キン</t>
    </rPh>
    <phoneticPr fontId="1"/>
  </si>
  <si>
    <t>・講師謝金</t>
    <rPh sb="1" eb="3">
      <t>コウシ</t>
    </rPh>
    <rPh sb="3" eb="5">
      <t>シャキン</t>
    </rPh>
    <phoneticPr fontId="1"/>
  </si>
  <si>
    <t>・常勤職員（給料、諸手当）</t>
    <rPh sb="1" eb="3">
      <t>ジョウキン</t>
    </rPh>
    <rPh sb="3" eb="5">
      <t>ショクイン</t>
    </rPh>
    <rPh sb="6" eb="8">
      <t>キュウリョウ</t>
    </rPh>
    <rPh sb="9" eb="12">
      <t>ショテアテ</t>
    </rPh>
    <phoneticPr fontId="1"/>
  </si>
  <si>
    <t>・旅費交通費（講師分含む）</t>
    <rPh sb="1" eb="3">
      <t>リョヒ</t>
    </rPh>
    <rPh sb="3" eb="6">
      <t>コウツウヒ</t>
    </rPh>
    <rPh sb="7" eb="9">
      <t>コウシ</t>
    </rPh>
    <rPh sb="9" eb="10">
      <t>ブン</t>
    </rPh>
    <rPh sb="10" eb="11">
      <t>フク</t>
    </rPh>
    <phoneticPr fontId="1"/>
  </si>
  <si>
    <t>・教材費、図書費</t>
    <rPh sb="1" eb="3">
      <t>キョウザイ</t>
    </rPh>
    <rPh sb="5" eb="8">
      <t>トショヒ</t>
    </rPh>
    <phoneticPr fontId="1"/>
  </si>
  <si>
    <r>
      <t xml:space="preserve">収支 </t>
    </r>
    <r>
      <rPr>
        <b/>
        <sz val="10"/>
        <color rgb="FFFF0000"/>
        <rFont val="ＭＳ Ｐゴシック"/>
        <family val="3"/>
        <charset val="128"/>
        <scheme val="minor"/>
      </rPr>
      <t>※ 必ずゼロ</t>
    </r>
    <rPh sb="0" eb="2">
      <t>シュウシ</t>
    </rPh>
    <rPh sb="5" eb="6">
      <t>カナラ</t>
    </rPh>
    <phoneticPr fontId="1"/>
  </si>
  <si>
    <r>
      <t>（※）</t>
    </r>
    <r>
      <rPr>
        <u/>
        <sz val="10"/>
        <color theme="1"/>
        <rFont val="ＭＳ Ｐゴシック"/>
        <family val="3"/>
        <charset val="128"/>
        <scheme val="minor"/>
      </rPr>
      <t>収入の計と支出の計が一致することを必ず確認</t>
    </r>
    <rPh sb="3" eb="5">
      <t>シュウニュウ</t>
    </rPh>
    <rPh sb="6" eb="7">
      <t>ケイ</t>
    </rPh>
    <rPh sb="8" eb="10">
      <t>シシュツ</t>
    </rPh>
    <rPh sb="11" eb="12">
      <t>ケイ</t>
    </rPh>
    <rPh sb="13" eb="15">
      <t>イッチ</t>
    </rPh>
    <rPh sb="20" eb="21">
      <t>カナラ</t>
    </rPh>
    <rPh sb="22" eb="24">
      <t>カクニン</t>
    </rPh>
    <phoneticPr fontId="1"/>
  </si>
  <si>
    <t>（※）区分の内容は必要に応じて調整し、行が不足する場合は、計に合算されるよう適宜追加</t>
    <rPh sb="3" eb="5">
      <t>クブン</t>
    </rPh>
    <rPh sb="6" eb="8">
      <t>ナイヨウ</t>
    </rPh>
    <rPh sb="9" eb="11">
      <t>ヒツヨウ</t>
    </rPh>
    <rPh sb="12" eb="13">
      <t>オウ</t>
    </rPh>
    <rPh sb="15" eb="17">
      <t>チョウセイ</t>
    </rPh>
    <rPh sb="19" eb="20">
      <t>ギョウ</t>
    </rPh>
    <rPh sb="21" eb="23">
      <t>フソク</t>
    </rPh>
    <rPh sb="25" eb="27">
      <t>バアイ</t>
    </rPh>
    <rPh sb="29" eb="30">
      <t>ケイ</t>
    </rPh>
    <rPh sb="31" eb="33">
      <t>ガッサン</t>
    </rPh>
    <rPh sb="38" eb="40">
      <t>テキギ</t>
    </rPh>
    <rPh sb="40" eb="42">
      <t>ツイカ</t>
    </rPh>
    <phoneticPr fontId="1"/>
  </si>
  <si>
    <t>本年度予算額 a</t>
    <rPh sb="0" eb="3">
      <t>ホンネンド</t>
    </rPh>
    <rPh sb="3" eb="5">
      <t>ヨサン</t>
    </rPh>
    <rPh sb="5" eb="6">
      <t>ガク</t>
    </rPh>
    <phoneticPr fontId="1"/>
  </si>
  <si>
    <t>前年度予算額 b
（本年度決算額）</t>
    <rPh sb="0" eb="3">
      <t>ゼンネンド</t>
    </rPh>
    <rPh sb="3" eb="5">
      <t>ヨサン</t>
    </rPh>
    <rPh sb="5" eb="6">
      <t>ガク</t>
    </rPh>
    <rPh sb="10" eb="13">
      <t>ホンネンド</t>
    </rPh>
    <rPh sb="13" eb="15">
      <t>ケッサン</t>
    </rPh>
    <rPh sb="15" eb="16">
      <t>ガク</t>
    </rPh>
    <phoneticPr fontId="1"/>
  </si>
  <si>
    <t>増減 a-b
（差引額）</t>
    <rPh sb="0" eb="1">
      <t>ゾウ</t>
    </rPh>
    <rPh sb="1" eb="2">
      <t>ゲン</t>
    </rPh>
    <rPh sb="8" eb="9">
      <t>サ</t>
    </rPh>
    <rPh sb="9" eb="10">
      <t>イン</t>
    </rPh>
    <rPh sb="10" eb="11">
      <t>ガク</t>
    </rPh>
    <phoneticPr fontId="1"/>
  </si>
  <si>
    <t>補助金等収入　小計</t>
    <rPh sb="0" eb="3">
      <t>ホジョキン</t>
    </rPh>
    <rPh sb="3" eb="4">
      <t>トウ</t>
    </rPh>
    <phoneticPr fontId="1"/>
  </si>
  <si>
    <t>●名分×●円（12か月）</t>
    <rPh sb="2" eb="3">
      <t>ブン</t>
    </rPh>
    <rPh sb="5" eb="6">
      <t>エン</t>
    </rPh>
    <phoneticPr fontId="1"/>
  </si>
  <si>
    <r>
      <t>・その他</t>
    </r>
    <r>
      <rPr>
        <sz val="10"/>
        <color rgb="FFFF0000"/>
        <rFont val="ＭＳ Ｐゴシック"/>
        <family val="3"/>
        <charset val="128"/>
        <scheme val="minor"/>
      </rPr>
      <t>（消耗品費、保険料）</t>
    </r>
    <rPh sb="3" eb="4">
      <t>タ</t>
    </rPh>
    <rPh sb="5" eb="8">
      <t>ショウモウヒン</t>
    </rPh>
    <rPh sb="8" eb="9">
      <t>ヒ</t>
    </rPh>
    <rPh sb="10" eb="13">
      <t>ホケンリョウ</t>
    </rPh>
    <phoneticPr fontId="1"/>
  </si>
  <si>
    <r>
      <t>・その他</t>
    </r>
    <r>
      <rPr>
        <sz val="10"/>
        <color rgb="FFFF0000"/>
        <rFont val="ＭＳ Ｐゴシック"/>
        <family val="3"/>
        <charset val="128"/>
        <scheme val="minor"/>
      </rPr>
      <t>（消耗品費、通信費）</t>
    </r>
    <rPh sb="3" eb="4">
      <t>タ</t>
    </rPh>
    <rPh sb="5" eb="8">
      <t>ショウモウヒン</t>
    </rPh>
    <rPh sb="8" eb="9">
      <t>ヒ</t>
    </rPh>
    <rPh sb="10" eb="13">
      <t>ツウシンヒ</t>
    </rPh>
    <phoneticPr fontId="1"/>
  </si>
  <si>
    <t>・水道光熱費、燃料費</t>
    <rPh sb="1" eb="3">
      <t>スイドウ</t>
    </rPh>
    <rPh sb="3" eb="6">
      <t>コウネツヒ</t>
    </rPh>
    <rPh sb="7" eb="10">
      <t>ネンリョウヒ</t>
    </rPh>
    <phoneticPr fontId="1"/>
  </si>
  <si>
    <t>・その他県からの補助金等</t>
    <rPh sb="3" eb="4">
      <t>タ</t>
    </rPh>
    <rPh sb="4" eb="5">
      <t>ケン</t>
    </rPh>
    <rPh sb="8" eb="11">
      <t>ホジョキン</t>
    </rPh>
    <rPh sb="11" eb="12">
      <t>トウ</t>
    </rPh>
    <phoneticPr fontId="1"/>
  </si>
  <si>
    <t>・県以外の補助金等</t>
    <rPh sb="1" eb="2">
      <t>ケン</t>
    </rPh>
    <rPh sb="2" eb="4">
      <t>イガイ</t>
    </rPh>
    <rPh sb="5" eb="8">
      <t>ホジョキン</t>
    </rPh>
    <rPh sb="8" eb="9">
      <t>トウ</t>
    </rPh>
    <phoneticPr fontId="1"/>
  </si>
  <si>
    <t>●●からの助成、●●からの委託料</t>
    <rPh sb="5" eb="7">
      <t>ジョセイ</t>
    </rPh>
    <rPh sb="13" eb="16">
      <t>イタクリョウ</t>
    </rPh>
    <phoneticPr fontId="1"/>
  </si>
  <si>
    <t>・賃借料、リース料</t>
    <rPh sb="1" eb="4">
      <t>チンシャクリョウ</t>
    </rPh>
    <rPh sb="8" eb="9">
      <t>リョウ</t>
    </rPh>
    <phoneticPr fontId="1"/>
  </si>
  <si>
    <t>相談施設用</t>
    <rPh sb="0" eb="2">
      <t>ソウダン</t>
    </rPh>
    <rPh sb="2" eb="4">
      <t>シセツ</t>
    </rPh>
    <rPh sb="4" eb="5">
      <t>ヨウ</t>
    </rPh>
    <phoneticPr fontId="1"/>
  </si>
  <si>
    <t>相談施設・土地等の賃借料</t>
    <rPh sb="0" eb="2">
      <t>ソウダン</t>
    </rPh>
    <rPh sb="2" eb="4">
      <t>シセツ</t>
    </rPh>
    <rPh sb="5" eb="7">
      <t>トチ</t>
    </rPh>
    <rPh sb="7" eb="8">
      <t>トウ</t>
    </rPh>
    <rPh sb="9" eb="12">
      <t>チンシャクリョウ</t>
    </rPh>
    <phoneticPr fontId="1"/>
  </si>
  <si>
    <t>・他事業収入</t>
    <rPh sb="1" eb="2">
      <t>タ</t>
    </rPh>
    <rPh sb="2" eb="4">
      <t>ジギョウ</t>
    </rPh>
    <rPh sb="4" eb="6">
      <t>シュウニュウ</t>
    </rPh>
    <phoneticPr fontId="1"/>
  </si>
  <si>
    <t>●●事業からの収入</t>
    <rPh sb="2" eb="4">
      <t>ジギョウ</t>
    </rPh>
    <rPh sb="7" eb="9">
      <t>シュウニュウ</t>
    </rPh>
    <phoneticPr fontId="1"/>
  </si>
  <si>
    <t>（※）交付申請時には交付金申請額とし、実績報告時には実績報告額とする</t>
    <rPh sb="3" eb="5">
      <t>コウフ</t>
    </rPh>
    <rPh sb="5" eb="7">
      <t>シンセイ</t>
    </rPh>
    <rPh sb="10" eb="12">
      <t>コウフ</t>
    </rPh>
    <rPh sb="12" eb="13">
      <t>キン</t>
    </rPh>
    <rPh sb="13" eb="15">
      <t>シンセイ</t>
    </rPh>
    <rPh sb="15" eb="16">
      <t>ガク</t>
    </rPh>
    <rPh sb="26" eb="28">
      <t>ジッセキ</t>
    </rPh>
    <rPh sb="28" eb="30">
      <t>ホウコク</t>
    </rPh>
    <rPh sb="30" eb="31">
      <t>ガク</t>
    </rPh>
    <phoneticPr fontId="1"/>
  </si>
  <si>
    <t>別紙３ 補助金額算出</t>
    <rPh sb="4" eb="7">
      <t>ホジョキン</t>
    </rPh>
    <rPh sb="7" eb="9">
      <t>サンシュツ</t>
    </rPh>
    <phoneticPr fontId="1"/>
  </si>
  <si>
    <t>別紙１ （様式第１号、第４号）</t>
    <rPh sb="0" eb="2">
      <t>ベッシ</t>
    </rPh>
    <rPh sb="11" eb="12">
      <t>ダイ</t>
    </rPh>
    <rPh sb="13" eb="14">
      <t>ゴウ</t>
    </rPh>
    <phoneticPr fontId="1"/>
  </si>
  <si>
    <t>別紙２ （様式第１号、第４号）</t>
    <rPh sb="0" eb="2">
      <t>ベッシ</t>
    </rPh>
    <phoneticPr fontId="1"/>
  </si>
  <si>
    <t>別紙３ （様式第１号、第４号）</t>
    <rPh sb="0" eb="2">
      <t>ベッシ</t>
    </rPh>
    <phoneticPr fontId="1"/>
  </si>
  <si>
    <t>別紙４ （様式第１号、第４号）</t>
    <rPh sb="0" eb="2">
      <t>ベッシ</t>
    </rPh>
    <phoneticPr fontId="1"/>
  </si>
  <si>
    <t>別表２ （様式第１号、第４号）</t>
    <rPh sb="0" eb="2">
      <t>ベッピョウ</t>
    </rPh>
    <phoneticPr fontId="1"/>
  </si>
  <si>
    <t>別表３ （様式第１号、第４号）</t>
    <rPh sb="0" eb="2">
      <t>ベッピョウ</t>
    </rPh>
    <phoneticPr fontId="1"/>
  </si>
  <si>
    <t>※ 補助金交付申請時のみ使用</t>
    <rPh sb="2" eb="4">
      <t>ホジョ</t>
    </rPh>
    <rPh sb="4" eb="5">
      <t>キン</t>
    </rPh>
    <rPh sb="5" eb="7">
      <t>コウフ</t>
    </rPh>
    <rPh sb="7" eb="9">
      <t>シンセイ</t>
    </rPh>
    <rPh sb="9" eb="10">
      <t>ジ</t>
    </rPh>
    <rPh sb="12" eb="14">
      <t>シヨウ</t>
    </rPh>
    <phoneticPr fontId="1"/>
  </si>
  <si>
    <t>※ 補助金交付申請時及び実績報告時に使用</t>
    <rPh sb="2" eb="4">
      <t>ホジョ</t>
    </rPh>
    <rPh sb="4" eb="5">
      <t>キン</t>
    </rPh>
    <rPh sb="5" eb="7">
      <t>コウフ</t>
    </rPh>
    <rPh sb="7" eb="9">
      <t>シンセイ</t>
    </rPh>
    <rPh sb="9" eb="10">
      <t>ジ</t>
    </rPh>
    <rPh sb="10" eb="11">
      <t>オヨ</t>
    </rPh>
    <rPh sb="12" eb="14">
      <t>ジッセキ</t>
    </rPh>
    <rPh sb="14" eb="16">
      <t>ホウコク</t>
    </rPh>
    <rPh sb="16" eb="17">
      <t>ジ</t>
    </rPh>
    <rPh sb="18" eb="20">
      <t>シヨウ</t>
    </rPh>
    <phoneticPr fontId="1"/>
  </si>
  <si>
    <t>対象経費の区分</t>
    <rPh sb="0" eb="2">
      <t>タイショウ</t>
    </rPh>
    <rPh sb="2" eb="4">
      <t>ケイヒ</t>
    </rPh>
    <rPh sb="5" eb="6">
      <t>ク</t>
    </rPh>
    <phoneticPr fontId="1"/>
  </si>
  <si>
    <t>事業計画（交付申請時）</t>
  </si>
  <si>
    <t>■</t>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</si>
  <si>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を記入し、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を記入</t>
    </r>
    <rPh sb="1" eb="3">
      <t>コウフ</t>
    </rPh>
    <rPh sb="3" eb="6">
      <t>シンセイジ</t>
    </rPh>
    <rPh sb="8" eb="10">
      <t>シンセイ</t>
    </rPh>
    <rPh sb="10" eb="12">
      <t>ネンド</t>
    </rPh>
    <rPh sb="16" eb="18">
      <t>ケイカク</t>
    </rPh>
    <rPh sb="19" eb="21">
      <t>ヨテイ</t>
    </rPh>
    <rPh sb="23" eb="25">
      <t>キニュウ</t>
    </rPh>
    <rPh sb="27" eb="29">
      <t>ジッセキ</t>
    </rPh>
    <rPh sb="29" eb="31">
      <t>ホウコク</t>
    </rPh>
    <rPh sb="31" eb="32">
      <t>ジ</t>
    </rPh>
    <rPh sb="36" eb="38">
      <t>ジッセキ</t>
    </rPh>
    <rPh sb="39" eb="41">
      <t>キニュウ</t>
    </rPh>
    <phoneticPr fontId="1"/>
  </si>
  <si>
    <r>
      <t>※「当該施設外を含めた支援年数」については、子どもへの相談・学習等支援に携わっていた、</t>
    </r>
    <r>
      <rPr>
        <u/>
        <sz val="10"/>
        <color theme="1"/>
        <rFont val="ＭＳ Ｐゴシック"/>
        <family val="3"/>
        <charset val="128"/>
        <scheme val="minor"/>
      </rPr>
      <t>申請前年度までの実績年数</t>
    </r>
    <r>
      <rPr>
        <sz val="10"/>
        <color theme="1"/>
        <rFont val="ＭＳ Ｐゴシック"/>
        <family val="3"/>
        <charset val="128"/>
        <scheme val="minor"/>
      </rPr>
      <t>を記載</t>
    </r>
    <rPh sb="1" eb="2">
      <t>タ</t>
    </rPh>
    <rPh sb="2" eb="4">
      <t>トウガイ</t>
    </rPh>
    <rPh sb="4" eb="6">
      <t>シセツ</t>
    </rPh>
    <rPh sb="6" eb="7">
      <t>ガイ</t>
    </rPh>
    <rPh sb="8" eb="9">
      <t>フク</t>
    </rPh>
    <rPh sb="11" eb="13">
      <t>シエン</t>
    </rPh>
    <rPh sb="13" eb="15">
      <t>ネンスウ</t>
    </rPh>
    <rPh sb="22" eb="23">
      <t>コ</t>
    </rPh>
    <rPh sb="27" eb="29">
      <t>ソウダン</t>
    </rPh>
    <rPh sb="30" eb="32">
      <t>ガクシュウ</t>
    </rPh>
    <rPh sb="32" eb="33">
      <t>トウ</t>
    </rPh>
    <rPh sb="33" eb="35">
      <t>シエン</t>
    </rPh>
    <rPh sb="36" eb="37">
      <t>タズサ</t>
    </rPh>
    <rPh sb="43" eb="45">
      <t>シンセイ</t>
    </rPh>
    <rPh sb="45" eb="48">
      <t>ゼンネンド</t>
    </rPh>
    <rPh sb="51" eb="53">
      <t>ジッセキ</t>
    </rPh>
    <rPh sb="53" eb="55">
      <t>ネンスウ</t>
    </rPh>
    <rPh sb="56" eb="58">
      <t>キサイ</t>
    </rPh>
    <phoneticPr fontId="1"/>
  </si>
  <si>
    <t>※「所持している資格等」については、教員免許状（幼・小・中・高等）、臨床心理士、公認心理師、社会福祉士など、運営や利用者への支援に係るものを幅広に記載</t>
    <rPh sb="2" eb="4">
      <t>ショジ</t>
    </rPh>
    <rPh sb="8" eb="10">
      <t>シカク</t>
    </rPh>
    <rPh sb="10" eb="11">
      <t>トウ</t>
    </rPh>
    <rPh sb="18" eb="20">
      <t>キョウイン</t>
    </rPh>
    <rPh sb="20" eb="23">
      <t>メンキョジョウ</t>
    </rPh>
    <rPh sb="24" eb="25">
      <t>ヨウ</t>
    </rPh>
    <rPh sb="26" eb="27">
      <t>ショウ</t>
    </rPh>
    <rPh sb="28" eb="29">
      <t>チュウ</t>
    </rPh>
    <rPh sb="30" eb="31">
      <t>コウ</t>
    </rPh>
    <rPh sb="31" eb="32">
      <t>トウ</t>
    </rPh>
    <rPh sb="34" eb="36">
      <t>リンショウ</t>
    </rPh>
    <rPh sb="36" eb="39">
      <t>シンリシ</t>
    </rPh>
    <rPh sb="40" eb="42">
      <t>コウニン</t>
    </rPh>
    <rPh sb="42" eb="44">
      <t>シンリ</t>
    </rPh>
    <rPh sb="44" eb="45">
      <t>シ</t>
    </rPh>
    <rPh sb="46" eb="48">
      <t>シャカイ</t>
    </rPh>
    <rPh sb="48" eb="50">
      <t>フクシ</t>
    </rPh>
    <rPh sb="50" eb="51">
      <t>シ</t>
    </rPh>
    <rPh sb="54" eb="56">
      <t>ウンエイ</t>
    </rPh>
    <rPh sb="57" eb="60">
      <t>リヨウシャ</t>
    </rPh>
    <rPh sb="62" eb="64">
      <t>シエン</t>
    </rPh>
    <rPh sb="65" eb="66">
      <t>カカ</t>
    </rPh>
    <rPh sb="70" eb="72">
      <t>ハバヒロ</t>
    </rPh>
    <rPh sb="73" eb="75">
      <t>キサイ</t>
    </rPh>
    <phoneticPr fontId="1"/>
  </si>
  <si>
    <t>別表１ （様式第１号、第４号）</t>
    <rPh sb="0" eb="2">
      <t>ベッピョウ</t>
    </rPh>
    <phoneticPr fontId="1"/>
  </si>
  <si>
    <t>別表４ （様式第１号）</t>
    <rPh sb="0" eb="2">
      <t>ベッピョウ</t>
    </rPh>
    <phoneticPr fontId="1"/>
  </si>
  <si>
    <r>
      <t>※各月に、申請年度の「別表３ 利用者名簿」の利用者No毎の</t>
    </r>
    <r>
      <rPr>
        <u/>
        <sz val="10"/>
        <rFont val="ＭＳ Ｐゴシック"/>
        <family val="3"/>
        <charset val="128"/>
        <scheme val="minor"/>
      </rPr>
      <t>実利用人数（利用回数）を記載</t>
    </r>
    <rPh sb="1" eb="2">
      <t>カク</t>
    </rPh>
    <rPh sb="2" eb="3">
      <t>ツキ</t>
    </rPh>
    <rPh sb="5" eb="7">
      <t>シンセイ</t>
    </rPh>
    <rPh sb="7" eb="9">
      <t>ネンド</t>
    </rPh>
    <rPh sb="11" eb="13">
      <t>ベッピョウ</t>
    </rPh>
    <rPh sb="15" eb="18">
      <t>リヨウシャ</t>
    </rPh>
    <rPh sb="18" eb="20">
      <t>メイボ</t>
    </rPh>
    <rPh sb="22" eb="25">
      <t>リヨウシャ</t>
    </rPh>
    <rPh sb="27" eb="28">
      <t>ゴト</t>
    </rPh>
    <rPh sb="29" eb="30">
      <t>ジツ</t>
    </rPh>
    <rPh sb="30" eb="32">
      <t>リヨウ</t>
    </rPh>
    <rPh sb="32" eb="33">
      <t>ヒト</t>
    </rPh>
    <rPh sb="33" eb="34">
      <t>カズ</t>
    </rPh>
    <rPh sb="35" eb="37">
      <t>リヨウ</t>
    </rPh>
    <rPh sb="37" eb="39">
      <t>カイスウ</t>
    </rPh>
    <rPh sb="38" eb="39">
      <t>スウ</t>
    </rPh>
    <rPh sb="41" eb="43">
      <t>キサイ</t>
    </rPh>
    <phoneticPr fontId="1"/>
  </si>
  <si>
    <t>別紙１ 職員人件費</t>
    <phoneticPr fontId="1"/>
  </si>
  <si>
    <t>・「信州型フリースクール認証制度実施要綱」第６により、信州型フリースクールとして認証を受けており、申請時点で有効な認証期間内（更新認証を含む認証日から３か年以内）であること。</t>
    <rPh sb="49" eb="51">
      <t>シンセイ</t>
    </rPh>
    <rPh sb="51" eb="53">
      <t>ジテン</t>
    </rPh>
    <phoneticPr fontId="31"/>
  </si>
  <si>
    <t>・上記（1）による認証時と補助金交付申請時とで、認証番号及び認証区分（居場所支援型、学び支援型の別）に相違がないこと。</t>
    <rPh sb="1" eb="3">
      <t>ジョウキ</t>
    </rPh>
    <rPh sb="9" eb="11">
      <t>ニンショウ</t>
    </rPh>
    <rPh sb="11" eb="12">
      <t>ジ</t>
    </rPh>
    <rPh sb="24" eb="26">
      <t>ニンショウ</t>
    </rPh>
    <rPh sb="26" eb="28">
      <t>バンゴウ</t>
    </rPh>
    <rPh sb="28" eb="29">
      <t>オヨ</t>
    </rPh>
    <rPh sb="30" eb="32">
      <t>ニンショウ</t>
    </rPh>
    <rPh sb="32" eb="34">
      <t>クブン</t>
    </rPh>
    <rPh sb="48" eb="49">
      <t>ベツ</t>
    </rPh>
    <rPh sb="51" eb="53">
      <t>ソウイ</t>
    </rPh>
    <phoneticPr fontId="31"/>
  </si>
  <si>
    <r>
      <t>・記載漏れや金額の不整合（計の不一致等）がないこと。また、「信州型フリースクール運営事業補助金交付要綱」第３の別表に記載の補助対象経費であること</t>
    </r>
    <r>
      <rPr>
        <b/>
        <sz val="12"/>
        <rFont val="ＭＳ Ｐゴシック"/>
        <family val="3"/>
        <charset val="128"/>
      </rPr>
      <t>（</t>
    </r>
    <r>
      <rPr>
        <b/>
        <u/>
        <sz val="12"/>
        <rFont val="ＭＳ Ｐゴシック"/>
        <family val="3"/>
        <charset val="128"/>
      </rPr>
      <t>別表を必ず確認</t>
    </r>
    <r>
      <rPr>
        <b/>
        <sz val="12"/>
        <rFont val="ＭＳ Ｐゴシック"/>
        <family val="3"/>
        <charset val="128"/>
      </rPr>
      <t>）</t>
    </r>
    <r>
      <rPr>
        <sz val="12"/>
        <rFont val="ＭＳ Ｐゴシック"/>
        <family val="3"/>
        <charset val="128"/>
      </rPr>
      <t>。</t>
    </r>
    <rPh sb="1" eb="3">
      <t>キサイ</t>
    </rPh>
    <rPh sb="3" eb="4">
      <t>モ</t>
    </rPh>
    <rPh sb="6" eb="8">
      <t>キンガク</t>
    </rPh>
    <rPh sb="9" eb="12">
      <t>フセイゴウ</t>
    </rPh>
    <rPh sb="13" eb="14">
      <t>ケイ</t>
    </rPh>
    <rPh sb="15" eb="18">
      <t>フイッチ</t>
    </rPh>
    <rPh sb="18" eb="19">
      <t>トウ</t>
    </rPh>
    <phoneticPr fontId="1"/>
  </si>
  <si>
    <t>別紙４ 収支計算書</t>
    <rPh sb="4" eb="6">
      <t>シュウシ</t>
    </rPh>
    <rPh sb="6" eb="9">
      <t>ケイサンショ</t>
    </rPh>
    <phoneticPr fontId="1"/>
  </si>
  <si>
    <t>・居場所支援型、学び支援型の別で、認証時の認証区分と合致する様式を用いていること。</t>
    <rPh sb="27" eb="29">
      <t>ガッチ</t>
    </rPh>
    <rPh sb="31" eb="33">
      <t>ヨウシキ</t>
    </rPh>
    <rPh sb="34" eb="35">
      <t>モチ</t>
    </rPh>
    <phoneticPr fontId="1"/>
  </si>
  <si>
    <t>・「１　補助金交付基礎額の算出」は、別紙１及び２の各交付基礎額（A・B）から転記（計算式設定済み）されており、整合が図られていること。</t>
    <rPh sb="18" eb="20">
      <t>ベッシ</t>
    </rPh>
    <rPh sb="25" eb="26">
      <t>カク</t>
    </rPh>
    <rPh sb="26" eb="28">
      <t>コウフ</t>
    </rPh>
    <rPh sb="28" eb="30">
      <t>キソ</t>
    </rPh>
    <rPh sb="30" eb="31">
      <t>ガク</t>
    </rPh>
    <rPh sb="38" eb="40">
      <t>テンキ</t>
    </rPh>
    <rPh sb="41" eb="43">
      <t>ケイサン</t>
    </rPh>
    <rPh sb="43" eb="44">
      <t>シキ</t>
    </rPh>
    <rPh sb="44" eb="46">
      <t>セッテイ</t>
    </rPh>
    <rPh sb="46" eb="47">
      <t>ズ</t>
    </rPh>
    <rPh sb="55" eb="57">
      <t>セイゴウ</t>
    </rPh>
    <rPh sb="58" eb="59">
      <t>ハカ</t>
    </rPh>
    <phoneticPr fontId="1"/>
  </si>
  <si>
    <t>・「２　補助上限額の算出」のうち、“実利用人数”は「別表２　年間利用人数」から転記（計算式設定済み）されており、整合が図られていること。</t>
    <rPh sb="26" eb="28">
      <t>ベッピョウ</t>
    </rPh>
    <rPh sb="30" eb="32">
      <t>ネンカン</t>
    </rPh>
    <rPh sb="32" eb="34">
      <t>リヨウ</t>
    </rPh>
    <rPh sb="34" eb="36">
      <t>ニンズ</t>
    </rPh>
    <rPh sb="35" eb="36">
      <t>スウ</t>
    </rPh>
    <rPh sb="44" eb="46">
      <t>テンキ</t>
    </rPh>
    <rPh sb="47" eb="49">
      <t>ケイサン</t>
    </rPh>
    <rPh sb="49" eb="50">
      <t>シキ</t>
    </rPh>
    <rPh sb="50" eb="52">
      <t>セッテイ</t>
    </rPh>
    <rPh sb="52" eb="53">
      <t>ズ</t>
    </rPh>
    <rPh sb="61" eb="63">
      <t>セイゴウ</t>
    </rPh>
    <rPh sb="64" eb="65">
      <t>ハカ</t>
    </rPh>
    <phoneticPr fontId="1"/>
  </si>
  <si>
    <t>・フリースクール施設全体の収支（支出は、補助対象外を含む全ての経費等）を記入していること（非該当の区分は空欄で可）。</t>
    <phoneticPr fontId="1"/>
  </si>
  <si>
    <t>・記載漏れや金額の不整合（計の不一致等）がないこと。また、収入の計と支出の計が一致していること。</t>
    <phoneticPr fontId="1"/>
  </si>
  <si>
    <t>（※）「備考」欄には、区分の内訳等の主な内容（代表的なもの）を記載</t>
    <rPh sb="4" eb="6">
      <t>ビコウ</t>
    </rPh>
    <rPh sb="7" eb="8">
      <t>ラン</t>
    </rPh>
    <rPh sb="11" eb="13">
      <t>クブン</t>
    </rPh>
    <rPh sb="14" eb="16">
      <t>ウチワケ</t>
    </rPh>
    <rPh sb="16" eb="17">
      <t>トウ</t>
    </rPh>
    <rPh sb="18" eb="19">
      <t>オモ</t>
    </rPh>
    <rPh sb="20" eb="22">
      <t>ナイヨウ</t>
    </rPh>
    <rPh sb="23" eb="25">
      <t>ダイヒョウ</t>
    </rPh>
    <rPh sb="25" eb="26">
      <t>テキ</t>
    </rPh>
    <rPh sb="31" eb="33">
      <t>キサイ</t>
    </rPh>
    <phoneticPr fontId="1"/>
  </si>
  <si>
    <t>別表１ 職員名簿</t>
    <phoneticPr fontId="1"/>
  </si>
  <si>
    <t>※「他施設や他業務の従事者」については、他のフリースクール等施設での従事や、本業務以外も従事している場合に「備考」欄にその概要を記載</t>
    <rPh sb="1" eb="2">
      <t>タ</t>
    </rPh>
    <rPh sb="2" eb="4">
      <t>シセツ</t>
    </rPh>
    <rPh sb="5" eb="6">
      <t>タ</t>
    </rPh>
    <rPh sb="6" eb="8">
      <t>ギョウム</t>
    </rPh>
    <rPh sb="10" eb="13">
      <t>ジュウジシャ</t>
    </rPh>
    <rPh sb="29" eb="30">
      <t>トウ</t>
    </rPh>
    <rPh sb="30" eb="32">
      <t>シセツ</t>
    </rPh>
    <rPh sb="34" eb="36">
      <t>ジュウジ</t>
    </rPh>
    <rPh sb="38" eb="39">
      <t>ホン</t>
    </rPh>
    <rPh sb="39" eb="41">
      <t>ギョウム</t>
    </rPh>
    <rPh sb="44" eb="46">
      <t>ジュウジ</t>
    </rPh>
    <rPh sb="50" eb="52">
      <t>バアイ</t>
    </rPh>
    <rPh sb="53" eb="55">
      <t>ビコウ</t>
    </rPh>
    <rPh sb="56" eb="57">
      <t>ラン</t>
    </rPh>
    <rPh sb="61" eb="63">
      <t>ガイヨウ</t>
    </rPh>
    <rPh sb="64" eb="66">
      <t>キサイ</t>
    </rPh>
    <phoneticPr fontId="1"/>
  </si>
  <si>
    <t>・「ｂ」欄には、「前年度予算額」が記入されていること（実績報告時には、「本年度決算額」へ更新して提出）。</t>
    <rPh sb="4" eb="5">
      <t>ラン</t>
    </rPh>
    <rPh sb="44" eb="46">
      <t>コウシン</t>
    </rPh>
    <rPh sb="48" eb="50">
      <t>テイシュツ</t>
    </rPh>
    <phoneticPr fontId="1"/>
  </si>
  <si>
    <t>別表２　年間利用人数</t>
    <rPh sb="8" eb="9">
      <t>ヒト</t>
    </rPh>
    <phoneticPr fontId="1"/>
  </si>
  <si>
    <r>
      <t>・全職員（ボランティア等含む）について、</t>
    </r>
    <r>
      <rPr>
        <u/>
        <sz val="12"/>
        <rFont val="ＭＳ Ｐゴシック"/>
        <family val="3"/>
        <charset val="128"/>
      </rPr>
      <t>申請年度の雇用計画</t>
    </r>
    <r>
      <rPr>
        <sz val="12"/>
        <rFont val="ＭＳ Ｐゴシック"/>
        <family val="3"/>
        <charset val="128"/>
      </rPr>
      <t>として記載していること（実績報告時には、雇用実績へ更新して提出）。</t>
    </r>
    <rPh sb="25" eb="27">
      <t>コヨウ</t>
    </rPh>
    <rPh sb="49" eb="51">
      <t>コヨウ</t>
    </rPh>
    <rPh sb="51" eb="53">
      <t>ジッセキ</t>
    </rPh>
    <phoneticPr fontId="1"/>
  </si>
  <si>
    <t>・「所持している資格等」について、教員免許状（幼・小・中・高等）、臨床心理士、公認心理師、社会福祉士など、運営や利用者への支援に係るものが幅広に記載されていること。</t>
    <rPh sb="3" eb="5">
      <t>ショジ</t>
    </rPh>
    <rPh sb="9" eb="11">
      <t>シカク</t>
    </rPh>
    <rPh sb="11" eb="12">
      <t>トウ</t>
    </rPh>
    <rPh sb="18" eb="20">
      <t>キョウイン</t>
    </rPh>
    <rPh sb="20" eb="23">
      <t>メンキョジョウ</t>
    </rPh>
    <rPh sb="24" eb="25">
      <t>ヨウ</t>
    </rPh>
    <rPh sb="26" eb="27">
      <t>ショウ</t>
    </rPh>
    <rPh sb="28" eb="29">
      <t>チュウ</t>
    </rPh>
    <rPh sb="30" eb="32">
      <t>コウトウ</t>
    </rPh>
    <rPh sb="34" eb="36">
      <t>リンショウ</t>
    </rPh>
    <rPh sb="36" eb="39">
      <t>シンリシ</t>
    </rPh>
    <rPh sb="40" eb="42">
      <t>コウニン</t>
    </rPh>
    <rPh sb="42" eb="44">
      <t>シンリ</t>
    </rPh>
    <rPh sb="44" eb="45">
      <t>シ</t>
    </rPh>
    <rPh sb="46" eb="48">
      <t>シャカイ</t>
    </rPh>
    <rPh sb="48" eb="50">
      <t>フクシ</t>
    </rPh>
    <rPh sb="50" eb="51">
      <t>シ</t>
    </rPh>
    <rPh sb="54" eb="56">
      <t>ウンエイ</t>
    </rPh>
    <rPh sb="57" eb="60">
      <t>リヨウシャ</t>
    </rPh>
    <rPh sb="62" eb="64">
      <t>シエン</t>
    </rPh>
    <rPh sb="65" eb="66">
      <t>カカ</t>
    </rPh>
    <rPh sb="70" eb="72">
      <t>ハバヒロ</t>
    </rPh>
    <rPh sb="73" eb="75">
      <t>キサイ</t>
    </rPh>
    <phoneticPr fontId="1"/>
  </si>
  <si>
    <t>・「備考」欄には、表下記載の注意書きを確認の上「他施設や他業務の従事者」、「他の補助等事業の対象者の事業名」の概要が記載されていること。</t>
    <rPh sb="2" eb="4">
      <t>ビコウ</t>
    </rPh>
    <rPh sb="5" eb="6">
      <t>ラン</t>
    </rPh>
    <rPh sb="9" eb="10">
      <t>ヒョウ</t>
    </rPh>
    <rPh sb="10" eb="11">
      <t>シタ</t>
    </rPh>
    <rPh sb="11" eb="13">
      <t>キサイ</t>
    </rPh>
    <rPh sb="14" eb="17">
      <t>チュウイガ</t>
    </rPh>
    <rPh sb="19" eb="21">
      <t>カクニン</t>
    </rPh>
    <rPh sb="22" eb="23">
      <t>ウエ</t>
    </rPh>
    <rPh sb="50" eb="52">
      <t>ジギョウ</t>
    </rPh>
    <rPh sb="52" eb="53">
      <t>メイ</t>
    </rPh>
    <rPh sb="55" eb="57">
      <t>ガイヨウ</t>
    </rPh>
    <rPh sb="58" eb="60">
      <t>キサイ</t>
    </rPh>
    <phoneticPr fontId="1"/>
  </si>
  <si>
    <r>
      <t>・「利用者No」は、「別表３　利用者名簿（</t>
    </r>
    <r>
      <rPr>
        <u/>
        <sz val="12"/>
        <rFont val="ＭＳ Ｐゴシック"/>
        <family val="3"/>
        <charset val="128"/>
      </rPr>
      <t>申請年度</t>
    </r>
    <r>
      <rPr>
        <sz val="12"/>
        <rFont val="ＭＳ Ｐゴシック"/>
        <family val="3"/>
        <charset val="128"/>
      </rPr>
      <t>）」と整合を図る形で転記されていること。</t>
    </r>
    <rPh sb="35" eb="37">
      <t>テンキ</t>
    </rPh>
    <phoneticPr fontId="1"/>
  </si>
  <si>
    <r>
      <t>・実利用人数（</t>
    </r>
    <r>
      <rPr>
        <u/>
        <sz val="12"/>
        <rFont val="ＭＳ Ｐゴシック"/>
        <family val="3"/>
        <charset val="128"/>
      </rPr>
      <t>延べ利用者数ではない</t>
    </r>
    <r>
      <rPr>
        <sz val="12"/>
        <rFont val="ＭＳ Ｐゴシック"/>
        <family val="3"/>
        <charset val="128"/>
      </rPr>
      <t>）は、申請前年度の実績等を踏まえた申請年度の見込みを、月単位で算出していること（実績報告時には、実利用人数の実績値へ更新して提出）。</t>
    </r>
    <rPh sb="1" eb="2">
      <t>ジツ</t>
    </rPh>
    <rPh sb="2" eb="4">
      <t>リヨウ</t>
    </rPh>
    <rPh sb="4" eb="6">
      <t>ニンズウ</t>
    </rPh>
    <rPh sb="5" eb="6">
      <t>カズ</t>
    </rPh>
    <rPh sb="7" eb="8">
      <t>ノ</t>
    </rPh>
    <rPh sb="9" eb="11">
      <t>リヨウ</t>
    </rPh>
    <rPh sb="11" eb="12">
      <t>シャ</t>
    </rPh>
    <rPh sb="12" eb="13">
      <t>スウ</t>
    </rPh>
    <rPh sb="20" eb="22">
      <t>シンセイ</t>
    </rPh>
    <rPh sb="22" eb="25">
      <t>ゼンネンド</t>
    </rPh>
    <rPh sb="26" eb="28">
      <t>ジッセキ</t>
    </rPh>
    <rPh sb="28" eb="29">
      <t>トウ</t>
    </rPh>
    <rPh sb="30" eb="31">
      <t>フ</t>
    </rPh>
    <rPh sb="34" eb="36">
      <t>シンセイ</t>
    </rPh>
    <rPh sb="36" eb="38">
      <t>ネンド</t>
    </rPh>
    <rPh sb="39" eb="41">
      <t>ミコ</t>
    </rPh>
    <rPh sb="48" eb="50">
      <t>サンシュツ</t>
    </rPh>
    <rPh sb="53" eb="54">
      <t>ハカ</t>
    </rPh>
    <rPh sb="65" eb="66">
      <t>ジツ</t>
    </rPh>
    <rPh sb="66" eb="68">
      <t>リヨウ</t>
    </rPh>
    <rPh sb="68" eb="70">
      <t>ニンズウ</t>
    </rPh>
    <rPh sb="71" eb="73">
      <t>ジッセキ</t>
    </rPh>
    <rPh sb="73" eb="74">
      <t>アタイ</t>
    </rPh>
    <phoneticPr fontId="1"/>
  </si>
  <si>
    <t>年代</t>
    <rPh sb="0" eb="2">
      <t>ネンダイ</t>
    </rPh>
    <phoneticPr fontId="1"/>
  </si>
  <si>
    <r>
      <t>※</t>
    </r>
    <r>
      <rPr>
        <u/>
        <sz val="10"/>
        <color theme="1"/>
        <rFont val="ＭＳ Ｐゴシック"/>
        <family val="3"/>
        <charset val="128"/>
        <scheme val="minor"/>
      </rPr>
      <t>県外居住者、運営者の親族者（子・孫や甥、いとこ等）、義務教育段階以外の者は、「備考」欄にその旨記載</t>
    </r>
    <rPh sb="27" eb="29">
      <t>ギム</t>
    </rPh>
    <rPh sb="29" eb="31">
      <t>キョウイク</t>
    </rPh>
    <rPh sb="31" eb="33">
      <t>ダンカイ</t>
    </rPh>
    <rPh sb="33" eb="35">
      <t>イガイ</t>
    </rPh>
    <rPh sb="36" eb="37">
      <t>モノ</t>
    </rPh>
    <rPh sb="40" eb="42">
      <t>ビコウ</t>
    </rPh>
    <rPh sb="43" eb="44">
      <t>ラン</t>
    </rPh>
    <rPh sb="47" eb="48">
      <t>ムネ</t>
    </rPh>
    <phoneticPr fontId="1"/>
  </si>
  <si>
    <t>※義務教育段階以外を含む全利用者について記入（氏名は、イニシャル、ファーストネーム等で可）</t>
    <rPh sb="1" eb="3">
      <t>ギム</t>
    </rPh>
    <rPh sb="3" eb="5">
      <t>キョウイク</t>
    </rPh>
    <rPh sb="5" eb="7">
      <t>ダンカイ</t>
    </rPh>
    <rPh sb="7" eb="9">
      <t>イガイ</t>
    </rPh>
    <rPh sb="10" eb="11">
      <t>フク</t>
    </rPh>
    <rPh sb="12" eb="13">
      <t>ゼン</t>
    </rPh>
    <rPh sb="13" eb="15">
      <t>リヨウ</t>
    </rPh>
    <rPh sb="15" eb="16">
      <t>シャ</t>
    </rPh>
    <rPh sb="20" eb="22">
      <t>キニュウ</t>
    </rPh>
    <rPh sb="43" eb="44">
      <t>カ</t>
    </rPh>
    <phoneticPr fontId="1"/>
  </si>
  <si>
    <r>
      <t>（※）</t>
    </r>
    <r>
      <rPr>
        <u/>
        <sz val="12"/>
        <color theme="1"/>
        <rFont val="ＭＳ Ｐゴシック"/>
        <family val="3"/>
        <charset val="128"/>
        <scheme val="minor"/>
      </rPr>
      <t>交付申請時</t>
    </r>
    <r>
      <rPr>
        <sz val="12"/>
        <color theme="1"/>
        <rFont val="ＭＳ Ｐゴシック"/>
        <family val="3"/>
        <charset val="128"/>
        <scheme val="minor"/>
      </rPr>
      <t>には申請年度における事業</t>
    </r>
    <r>
      <rPr>
        <u/>
        <sz val="12"/>
        <color theme="1"/>
        <rFont val="ＭＳ Ｐゴシック"/>
        <family val="3"/>
        <charset val="128"/>
        <scheme val="minor"/>
      </rPr>
      <t>計画</t>
    </r>
    <r>
      <rPr>
        <sz val="12"/>
        <color theme="1"/>
        <rFont val="ＭＳ Ｐゴシック"/>
        <family val="3"/>
        <charset val="128"/>
        <scheme val="minor"/>
      </rPr>
      <t>を記載し、</t>
    </r>
    <r>
      <rPr>
        <u/>
        <sz val="12"/>
        <color theme="1"/>
        <rFont val="ＭＳ Ｐゴシック"/>
        <family val="3"/>
        <charset val="128"/>
        <scheme val="minor"/>
      </rPr>
      <t>実績報告時</t>
    </r>
    <r>
      <rPr>
        <sz val="12"/>
        <color theme="1"/>
        <rFont val="ＭＳ Ｐゴシック"/>
        <family val="3"/>
        <charset val="128"/>
        <scheme val="minor"/>
      </rPr>
      <t>にはその</t>
    </r>
    <r>
      <rPr>
        <u/>
        <sz val="12"/>
        <color theme="1"/>
        <rFont val="ＭＳ Ｐゴシック"/>
        <family val="3"/>
        <charset val="128"/>
        <scheme val="minor"/>
      </rPr>
      <t>実績</t>
    </r>
    <r>
      <rPr>
        <sz val="12"/>
        <color theme="1"/>
        <rFont val="ＭＳ Ｐゴシック"/>
        <family val="3"/>
        <charset val="128"/>
        <scheme val="minor"/>
      </rPr>
      <t>を記載（別表１ 職員名簿との整合を確認）</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rPh sb="42" eb="44">
      <t>ベッピョウ</t>
    </rPh>
    <rPh sb="46" eb="48">
      <t>ショクイン</t>
    </rPh>
    <rPh sb="48" eb="50">
      <t>メイボ</t>
    </rPh>
    <rPh sb="52" eb="54">
      <t>セイゴウ</t>
    </rPh>
    <rPh sb="55" eb="57">
      <t>カクニン</t>
    </rPh>
    <phoneticPr fontId="1"/>
  </si>
  <si>
    <r>
      <t>（※）</t>
    </r>
    <r>
      <rPr>
        <u/>
        <sz val="12"/>
        <color theme="1"/>
        <rFont val="ＭＳ Ｐゴシック"/>
        <family val="3"/>
        <charset val="128"/>
        <scheme val="minor"/>
      </rPr>
      <t>交付申請時</t>
    </r>
    <r>
      <rPr>
        <sz val="12"/>
        <color theme="1"/>
        <rFont val="ＭＳ Ｐゴシック"/>
        <family val="3"/>
        <charset val="128"/>
        <scheme val="minor"/>
      </rPr>
      <t>には申請年度における事業</t>
    </r>
    <r>
      <rPr>
        <u/>
        <sz val="12"/>
        <color theme="1"/>
        <rFont val="ＭＳ Ｐゴシック"/>
        <family val="3"/>
        <charset val="128"/>
        <scheme val="minor"/>
      </rPr>
      <t>計画</t>
    </r>
    <r>
      <rPr>
        <sz val="12"/>
        <color theme="1"/>
        <rFont val="ＭＳ Ｐゴシック"/>
        <family val="3"/>
        <charset val="128"/>
        <scheme val="minor"/>
      </rPr>
      <t>を記載し、</t>
    </r>
    <r>
      <rPr>
        <u/>
        <sz val="12"/>
        <color theme="1"/>
        <rFont val="ＭＳ Ｐゴシック"/>
        <family val="3"/>
        <charset val="128"/>
        <scheme val="minor"/>
      </rPr>
      <t>実績報告時</t>
    </r>
    <r>
      <rPr>
        <sz val="12"/>
        <color theme="1"/>
        <rFont val="ＭＳ Ｐゴシック"/>
        <family val="3"/>
        <charset val="128"/>
        <scheme val="minor"/>
      </rPr>
      <t>にはその</t>
    </r>
    <r>
      <rPr>
        <u/>
        <sz val="12"/>
        <color theme="1"/>
        <rFont val="ＭＳ Ｐゴシック"/>
        <family val="3"/>
        <charset val="128"/>
        <scheme val="minor"/>
      </rPr>
      <t>実績</t>
    </r>
    <r>
      <rPr>
        <sz val="12"/>
        <color theme="1"/>
        <rFont val="ＭＳ Ｐゴシック"/>
        <family val="3"/>
        <charset val="128"/>
        <scheme val="minor"/>
      </rPr>
      <t>を記載</t>
    </r>
    <rPh sb="3" eb="5">
      <t>コウフ</t>
    </rPh>
    <rPh sb="5" eb="7">
      <t>シンセイ</t>
    </rPh>
    <rPh sb="7" eb="8">
      <t>ジ</t>
    </rPh>
    <rPh sb="10" eb="12">
      <t>シンセイ</t>
    </rPh>
    <rPh sb="12" eb="14">
      <t>ネンド</t>
    </rPh>
    <rPh sb="18" eb="20">
      <t>ジギョウ</t>
    </rPh>
    <rPh sb="20" eb="22">
      <t>ケイカク</t>
    </rPh>
    <rPh sb="23" eb="25">
      <t>キサイ</t>
    </rPh>
    <rPh sb="27" eb="29">
      <t>ジッセキ</t>
    </rPh>
    <rPh sb="29" eb="31">
      <t>ホウコク</t>
    </rPh>
    <rPh sb="31" eb="32">
      <t>ジ</t>
    </rPh>
    <rPh sb="36" eb="38">
      <t>ジッセキ</t>
    </rPh>
    <rPh sb="39" eb="41">
      <t>キサイ</t>
    </rPh>
    <phoneticPr fontId="1"/>
  </si>
  <si>
    <r>
      <t>（※）「ｂ」欄は、</t>
    </r>
    <r>
      <rPr>
        <u/>
        <sz val="10"/>
        <rFont val="ＭＳ Ｐゴシック"/>
        <family val="3"/>
        <charset val="128"/>
        <scheme val="minor"/>
      </rPr>
      <t>交付申請時</t>
    </r>
    <r>
      <rPr>
        <sz val="10"/>
        <rFont val="ＭＳ Ｐゴシック"/>
        <family val="3"/>
        <charset val="128"/>
        <scheme val="minor"/>
      </rPr>
      <t>には「</t>
    </r>
    <r>
      <rPr>
        <u/>
        <sz val="10"/>
        <rFont val="ＭＳ Ｐゴシック"/>
        <family val="3"/>
        <charset val="128"/>
        <scheme val="minor"/>
      </rPr>
      <t>前年度予算額</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t>
    </r>
    <r>
      <rPr>
        <u/>
        <sz val="10"/>
        <rFont val="ＭＳ Ｐゴシック"/>
        <family val="3"/>
        <charset val="128"/>
        <scheme val="minor"/>
      </rPr>
      <t>本年度決算額</t>
    </r>
    <r>
      <rPr>
        <sz val="10"/>
        <rFont val="ＭＳ Ｐゴシック"/>
        <family val="3"/>
        <charset val="128"/>
        <scheme val="minor"/>
      </rPr>
      <t>」を記載</t>
    </r>
    <rPh sb="6" eb="7">
      <t>ラン</t>
    </rPh>
    <rPh sb="9" eb="11">
      <t>コウフ</t>
    </rPh>
    <rPh sb="11" eb="13">
      <t>シンセイ</t>
    </rPh>
    <rPh sb="25" eb="27">
      <t>キサイ</t>
    </rPh>
    <rPh sb="45" eb="47">
      <t>キサイ</t>
    </rPh>
    <phoneticPr fontId="1"/>
  </si>
  <si>
    <r>
      <t>※全職員（ボランティア等含む）について、</t>
    </r>
    <r>
      <rPr>
        <u/>
        <sz val="10"/>
        <color theme="1"/>
        <rFont val="ＭＳ Ｐゴシック"/>
        <family val="3"/>
        <charset val="128"/>
        <scheme val="minor"/>
      </rPr>
      <t>交付申請時</t>
    </r>
    <r>
      <rPr>
        <sz val="10"/>
        <color theme="1"/>
        <rFont val="ＭＳ Ｐゴシック"/>
        <family val="2"/>
        <charset val="128"/>
        <scheme val="minor"/>
      </rPr>
      <t>には申請年度における</t>
    </r>
    <r>
      <rPr>
        <u/>
        <sz val="10"/>
        <color theme="1"/>
        <rFont val="ＭＳ Ｐゴシック"/>
        <family val="3"/>
        <charset val="128"/>
        <scheme val="minor"/>
      </rPr>
      <t>事業（雇用）計画</t>
    </r>
    <r>
      <rPr>
        <sz val="10"/>
        <color theme="1"/>
        <rFont val="ＭＳ Ｐゴシック"/>
        <family val="2"/>
        <charset val="128"/>
        <scheme val="minor"/>
      </rPr>
      <t>を記載し、</t>
    </r>
    <r>
      <rPr>
        <u/>
        <sz val="10"/>
        <color theme="1"/>
        <rFont val="ＭＳ Ｐゴシック"/>
        <family val="3"/>
        <charset val="128"/>
        <scheme val="minor"/>
      </rPr>
      <t>実績報告時</t>
    </r>
    <r>
      <rPr>
        <sz val="10"/>
        <color theme="1"/>
        <rFont val="ＭＳ Ｐゴシック"/>
        <family val="2"/>
        <charset val="128"/>
        <scheme val="minor"/>
      </rPr>
      <t>にはその</t>
    </r>
    <r>
      <rPr>
        <u/>
        <sz val="10"/>
        <color theme="1"/>
        <rFont val="ＭＳ Ｐゴシック"/>
        <family val="3"/>
        <charset val="128"/>
        <scheme val="minor"/>
      </rPr>
      <t>実績</t>
    </r>
    <r>
      <rPr>
        <sz val="10"/>
        <color theme="1"/>
        <rFont val="ＭＳ Ｐゴシック"/>
        <family val="2"/>
        <charset val="128"/>
        <scheme val="minor"/>
      </rPr>
      <t>を記載</t>
    </r>
    <rPh sb="1" eb="2">
      <t>ゼン</t>
    </rPh>
    <rPh sb="2" eb="4">
      <t>ショクイン</t>
    </rPh>
    <rPh sb="11" eb="12">
      <t>トウ</t>
    </rPh>
    <rPh sb="12" eb="13">
      <t>フク</t>
    </rPh>
    <rPh sb="20" eb="22">
      <t>コウフ</t>
    </rPh>
    <rPh sb="22" eb="25">
      <t>シンセイジ</t>
    </rPh>
    <rPh sb="27" eb="29">
      <t>シンセイ</t>
    </rPh>
    <rPh sb="29" eb="31">
      <t>ネンド</t>
    </rPh>
    <rPh sb="35" eb="37">
      <t>ジギョウ</t>
    </rPh>
    <rPh sb="38" eb="40">
      <t>コヨウ</t>
    </rPh>
    <rPh sb="41" eb="43">
      <t>ケイカク</t>
    </rPh>
    <rPh sb="44" eb="46">
      <t>キサイ</t>
    </rPh>
    <rPh sb="48" eb="50">
      <t>ジッセキ</t>
    </rPh>
    <rPh sb="50" eb="52">
      <t>ホウコク</t>
    </rPh>
    <rPh sb="52" eb="53">
      <t>ジ</t>
    </rPh>
    <rPh sb="57" eb="59">
      <t>ジッセキ</t>
    </rPh>
    <rPh sb="60" eb="62">
      <t>キサイ</t>
    </rPh>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</si>
  <si>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を記載</t>
    </r>
    <rPh sb="1" eb="3">
      <t>コウフ</t>
    </rPh>
    <rPh sb="3" eb="6">
      <t>シンセイジ</t>
    </rPh>
    <rPh sb="8" eb="10">
      <t>シンセイ</t>
    </rPh>
    <rPh sb="10" eb="12">
      <t>ネンド</t>
    </rPh>
    <rPh sb="16" eb="18">
      <t>ケイカク</t>
    </rPh>
    <rPh sb="19" eb="21">
      <t>ヨテイ</t>
    </rPh>
    <rPh sb="23" eb="25">
      <t>キサイ</t>
    </rPh>
    <rPh sb="27" eb="29">
      <t>ジッセキ</t>
    </rPh>
    <rPh sb="29" eb="31">
      <t>ホウコク</t>
    </rPh>
    <rPh sb="31" eb="32">
      <t>ジ</t>
    </rPh>
    <rPh sb="36" eb="38">
      <t>ジッセキ</t>
    </rPh>
    <rPh sb="39" eb="41">
      <t>キサイ</t>
    </rPh>
    <phoneticPr fontId="1"/>
  </si>
  <si>
    <t>実利用人数（人）</t>
    <rPh sb="0" eb="1">
      <t>ヨシミ</t>
    </rPh>
    <rPh sb="1" eb="3">
      <t>リヨウ</t>
    </rPh>
    <rPh sb="3" eb="5">
      <t>ニンズ</t>
    </rPh>
    <rPh sb="6" eb="7">
      <t>ヒト</t>
    </rPh>
    <phoneticPr fontId="1"/>
  </si>
  <si>
    <t>実利用人数（人）</t>
    <rPh sb="0" eb="1">
      <t>ヨシミ</t>
    </rPh>
    <rPh sb="1" eb="3">
      <t>リヨウ</t>
    </rPh>
    <rPh sb="3" eb="5">
      <t>ニンズウ</t>
    </rPh>
    <rPh sb="6" eb="7">
      <t>ニン</t>
    </rPh>
    <phoneticPr fontId="1"/>
  </si>
  <si>
    <t xml:space="preserve"> ※義務教育年代以外の利用者を含む</t>
    <rPh sb="2" eb="8">
      <t>ギムキョウイクネンダイ</t>
    </rPh>
    <rPh sb="8" eb="10">
      <t>イガイ</t>
    </rPh>
    <rPh sb="11" eb="14">
      <t>リヨウシャ</t>
    </rPh>
    <rPh sb="15" eb="16">
      <t>フク</t>
    </rPh>
    <phoneticPr fontId="1"/>
  </si>
  <si>
    <t>中学１年</t>
    <rPh sb="0" eb="2">
      <t>チュウガク</t>
    </rPh>
    <rPh sb="3" eb="4">
      <t>ネン</t>
    </rPh>
    <phoneticPr fontId="1"/>
  </si>
  <si>
    <t>別表３・４ 利用者名簿</t>
    <phoneticPr fontId="1"/>
  </si>
  <si>
    <t>（22）</t>
  </si>
  <si>
    <t>＜補助金交付申請時に用意する書類＞</t>
    <rPh sb="1" eb="4">
      <t>ホジョキン</t>
    </rPh>
    <rPh sb="4" eb="6">
      <t>コウフ</t>
    </rPh>
    <rPh sb="6" eb="9">
      <t>シンセイジ</t>
    </rPh>
    <rPh sb="10" eb="12">
      <t>ヨウイ</t>
    </rPh>
    <rPh sb="14" eb="16">
      <t>ショルイ</t>
    </rPh>
    <phoneticPr fontId="31"/>
  </si>
  <si>
    <t>信州型フリースクール運営事業補助金交付申請書</t>
  </si>
  <si>
    <t>✓</t>
    <phoneticPr fontId="1"/>
  </si>
  <si>
    <t>－</t>
  </si>
  <si>
    <t>－</t>
    <phoneticPr fontId="1"/>
  </si>
  <si>
    <t>確認済み</t>
    <rPh sb="0" eb="2">
      <t>カクニン</t>
    </rPh>
    <rPh sb="2" eb="3">
      <t>ズ</t>
    </rPh>
    <phoneticPr fontId="1"/>
  </si>
  <si>
    <t>対象外</t>
    <rPh sb="0" eb="3">
      <t>タイショウガイ</t>
    </rPh>
    <phoneticPr fontId="1"/>
  </si>
  <si>
    <r>
      <t>信州型フリースクール運営事業計画  ≪支援充実に必要な経費≫</t>
    </r>
    <r>
      <rPr>
        <sz val="11"/>
        <color rgb="FFFF0000"/>
        <rFont val="ＭＳ Ｐゴシック"/>
        <family val="3"/>
        <charset val="128"/>
      </rPr>
      <t>　　※同上</t>
    </r>
    <rPh sb="33" eb="35">
      <t>ドウジョウ</t>
    </rPh>
    <phoneticPr fontId="1"/>
  </si>
  <si>
    <r>
      <t>信州型フリースクール運営事業計画  ≪職員人件費≫</t>
    </r>
    <r>
      <rPr>
        <sz val="11"/>
        <color rgb="FFFF0000"/>
        <rFont val="ＭＳ Ｐゴシック"/>
        <family val="3"/>
        <charset val="128"/>
      </rPr>
      <t>　　※他の補助金等が充当されている場合はその証拠書類の写し</t>
    </r>
    <rPh sb="28" eb="29">
      <t>タ</t>
    </rPh>
    <rPh sb="30" eb="32">
      <t>ホジョ</t>
    </rPh>
    <rPh sb="32" eb="33">
      <t>キン</t>
    </rPh>
    <rPh sb="33" eb="34">
      <t>トウ</t>
    </rPh>
    <rPh sb="35" eb="37">
      <t>ジュウトウ</t>
    </rPh>
    <rPh sb="42" eb="44">
      <t>バアイ</t>
    </rPh>
    <rPh sb="47" eb="49">
      <t>ショウコ</t>
    </rPh>
    <rPh sb="49" eb="51">
      <t>ショルイ</t>
    </rPh>
    <rPh sb="52" eb="53">
      <t>ウツ</t>
    </rPh>
    <phoneticPr fontId="1"/>
  </si>
  <si>
    <t>上記dの内訳（職員人件費に係る他の補助等が充当の場合）</t>
    <rPh sb="0" eb="2">
      <t>ジョウキ</t>
    </rPh>
    <rPh sb="4" eb="6">
      <t>ウチワケ</t>
    </rPh>
    <rPh sb="21" eb="23">
      <t>ジュウトウ</t>
    </rPh>
    <phoneticPr fontId="1"/>
  </si>
  <si>
    <r>
      <t>（※）職員人件費に係る</t>
    </r>
    <r>
      <rPr>
        <u/>
        <sz val="12"/>
        <color theme="1"/>
        <rFont val="ＭＳ Ｐゴシック"/>
        <family val="3"/>
        <charset val="128"/>
        <scheme val="minor"/>
      </rPr>
      <t>他の補助等が充当の場合</t>
    </r>
    <r>
      <rPr>
        <sz val="12"/>
        <color theme="1"/>
        <rFont val="ＭＳ Ｐゴシック"/>
        <family val="2"/>
        <charset val="128"/>
        <scheme val="minor"/>
      </rPr>
      <t>（下表への入力金額の計が自動転記）</t>
    </r>
    <rPh sb="17" eb="19">
      <t>ジュウトウ</t>
    </rPh>
    <rPh sb="23" eb="25">
      <t>カヒョウ</t>
    </rPh>
    <rPh sb="27" eb="29">
      <t>ニュウリョク</t>
    </rPh>
    <rPh sb="29" eb="30">
      <t>キン</t>
    </rPh>
    <rPh sb="30" eb="31">
      <t>ガク</t>
    </rPh>
    <rPh sb="32" eb="33">
      <t>ケイ</t>
    </rPh>
    <rPh sb="34" eb="36">
      <t>ジドウ</t>
    </rPh>
    <rPh sb="36" eb="38">
      <t>テンキ</t>
    </rPh>
    <rPh sb="37" eb="38">
      <t>ジテン</t>
    </rPh>
    <phoneticPr fontId="1"/>
  </si>
  <si>
    <r>
      <t>（※）支援充実に必要な経費に係る</t>
    </r>
    <r>
      <rPr>
        <u/>
        <sz val="12"/>
        <color theme="1"/>
        <rFont val="ＭＳ Ｐゴシック"/>
        <family val="3"/>
        <charset val="128"/>
        <scheme val="minor"/>
      </rPr>
      <t>他の補助等が充当の場合</t>
    </r>
    <r>
      <rPr>
        <sz val="12"/>
        <color theme="1"/>
        <rFont val="ＭＳ Ｐゴシック"/>
        <family val="2"/>
        <charset val="128"/>
        <scheme val="minor"/>
      </rPr>
      <t>（下表への入力金額の計が自動転記）</t>
    </r>
    <rPh sb="22" eb="24">
      <t>ジュウトウ</t>
    </rPh>
    <rPh sb="28" eb="30">
      <t>カヒョウ</t>
    </rPh>
    <rPh sb="32" eb="34">
      <t>ニュウリョク</t>
    </rPh>
    <rPh sb="34" eb="35">
      <t>キン</t>
    </rPh>
    <rPh sb="35" eb="36">
      <t>ガク</t>
    </rPh>
    <rPh sb="37" eb="38">
      <t>ケイ</t>
    </rPh>
    <rPh sb="39" eb="41">
      <t>ジドウ</t>
    </rPh>
    <rPh sb="41" eb="43">
      <t>テンキ</t>
    </rPh>
    <rPh sb="42" eb="43">
      <t>ジテン</t>
    </rPh>
    <phoneticPr fontId="1"/>
  </si>
  <si>
    <t>上記ｂの内訳（支援充実に必要な経費に係る他の補助等が充当の場合）</t>
    <rPh sb="0" eb="2">
      <t>ジョウキ</t>
    </rPh>
    <rPh sb="4" eb="6">
      <t>ウチワケ</t>
    </rPh>
    <rPh sb="26" eb="28">
      <t>ジュウトウ</t>
    </rPh>
    <phoneticPr fontId="1"/>
  </si>
  <si>
    <t>職員名簿 （申請年度の職員雇用）</t>
    <phoneticPr fontId="1"/>
  </si>
  <si>
    <t>年間利用人数 （申請年度の月別）</t>
    <phoneticPr fontId="1"/>
  </si>
  <si>
    <t>利用者名簿 （申請年度）</t>
    <phoneticPr fontId="1"/>
  </si>
  <si>
    <t xml:space="preserve"> ・様式第１号</t>
    <phoneticPr fontId="1"/>
  </si>
  <si>
    <t xml:space="preserve"> ・別紙１</t>
    <phoneticPr fontId="1"/>
  </si>
  <si>
    <t xml:space="preserve"> ・別紙２</t>
    <phoneticPr fontId="1"/>
  </si>
  <si>
    <t xml:space="preserve"> ・別紙３</t>
    <phoneticPr fontId="1"/>
  </si>
  <si>
    <t xml:space="preserve"> ・別紙４</t>
    <phoneticPr fontId="1"/>
  </si>
  <si>
    <t xml:space="preserve"> ・別表１</t>
    <phoneticPr fontId="1"/>
  </si>
  <si>
    <t xml:space="preserve"> ・別表２</t>
    <phoneticPr fontId="1"/>
  </si>
  <si>
    <t xml:space="preserve"> ・別表３</t>
    <phoneticPr fontId="1"/>
  </si>
  <si>
    <t xml:space="preserve"> ・別表４</t>
    <phoneticPr fontId="1"/>
  </si>
  <si>
    <t>利用者名簿 （前年度の実績）</t>
    <phoneticPr fontId="1"/>
  </si>
  <si>
    <r>
      <t>　　 　</t>
    </r>
    <r>
      <rPr>
        <sz val="12"/>
        <color rgb="FFFF0000"/>
        <rFont val="ＭＳ Ｐゴシック"/>
        <family val="3"/>
        <charset val="128"/>
        <scheme val="minor"/>
      </rPr>
      <t>（</t>
    </r>
    <r>
      <rPr>
        <u/>
        <sz val="12"/>
        <color rgb="FFFF0000"/>
        <rFont val="ＭＳ Ｐゴシック"/>
        <family val="3"/>
        <charset val="128"/>
        <scheme val="minor"/>
      </rPr>
      <t>別途、補助金等の決定又は確定通知や要綱等の証拠書類の写しを添付</t>
    </r>
    <r>
      <rPr>
        <sz val="12"/>
        <color rgb="FFFF0000"/>
        <rFont val="ＭＳ Ｐゴシック"/>
        <family val="3"/>
        <charset val="128"/>
        <scheme val="minor"/>
      </rPr>
      <t>）</t>
    </r>
    <rPh sb="5" eb="7">
      <t>ベット</t>
    </rPh>
    <rPh sb="8" eb="10">
      <t>ホジョ</t>
    </rPh>
    <rPh sb="10" eb="11">
      <t>キン</t>
    </rPh>
    <rPh sb="11" eb="12">
      <t>トウ</t>
    </rPh>
    <rPh sb="13" eb="15">
      <t>ケッテイ</t>
    </rPh>
    <rPh sb="15" eb="16">
      <t>マタ</t>
    </rPh>
    <rPh sb="17" eb="19">
      <t>カクテイ</t>
    </rPh>
    <rPh sb="19" eb="21">
      <t>ツウチ</t>
    </rPh>
    <rPh sb="22" eb="24">
      <t>ヨウコウ</t>
    </rPh>
    <rPh sb="24" eb="25">
      <t>トウ</t>
    </rPh>
    <rPh sb="26" eb="28">
      <t>ショウコ</t>
    </rPh>
    <rPh sb="28" eb="30">
      <t>ショルイ</t>
    </rPh>
    <rPh sb="31" eb="32">
      <t>ウツ</t>
    </rPh>
    <rPh sb="34" eb="36">
      <t>テンプ</t>
    </rPh>
    <phoneticPr fontId="1"/>
  </si>
  <si>
    <r>
      <rPr>
        <b/>
        <sz val="12"/>
        <rFont val="ＭＳ Ｐゴシック"/>
        <family val="3"/>
        <charset val="128"/>
      </rPr>
      <t>＜職員人件費に係る他の補助等がある場合の申請＞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・職員人件費に係る他の補助等が充当の場合、当該補助金等の決定又は確定通知や要綱等の証拠書類の写しを添付していること。</t>
    </r>
    <rPh sb="1" eb="3">
      <t>ショクイン</t>
    </rPh>
    <rPh sb="3" eb="6">
      <t>ジンケンヒ</t>
    </rPh>
    <rPh sb="7" eb="8">
      <t>カカ</t>
    </rPh>
    <rPh sb="9" eb="10">
      <t>タ</t>
    </rPh>
    <rPh sb="11" eb="13">
      <t>ホジョ</t>
    </rPh>
    <rPh sb="13" eb="14">
      <t>トウ</t>
    </rPh>
    <rPh sb="17" eb="19">
      <t>バアイ</t>
    </rPh>
    <rPh sb="20" eb="22">
      <t>シンセイ</t>
    </rPh>
    <rPh sb="106" eb="108">
      <t>ジュウトウ</t>
    </rPh>
    <rPh sb="137" eb="138">
      <t>ウツ</t>
    </rPh>
    <phoneticPr fontId="1"/>
  </si>
  <si>
    <r>
      <rPr>
        <b/>
        <sz val="12"/>
        <rFont val="ＭＳ Ｐゴシック"/>
        <family val="3"/>
        <charset val="128"/>
      </rPr>
      <t>＜支援充実に必要な経費に係る他の補助等がある場合の申請＞</t>
    </r>
    <r>
      <rPr>
        <sz val="12"/>
        <rFont val="ＭＳ Ｐゴシック"/>
        <family val="3"/>
        <charset val="128"/>
      </rPr>
      <t xml:space="preserve">
・他の補助金等と補助対象事業費の計上範囲が重複していない場合で、かつ、他の補助事業の定めにより他団体との併用が禁止されていないこと。
・支援充実に必要な経費に係る他の補助等が充当の場合、当該補助金等の決定又は確定通知や要綱等の証拠書類の写しを添付していること。</t>
    </r>
    <rPh sb="12" eb="13">
      <t>カカ</t>
    </rPh>
    <rPh sb="14" eb="15">
      <t>タ</t>
    </rPh>
    <rPh sb="16" eb="18">
      <t>ホジョ</t>
    </rPh>
    <rPh sb="18" eb="19">
      <t>トウ</t>
    </rPh>
    <rPh sb="22" eb="24">
      <t>バアイ</t>
    </rPh>
    <rPh sb="25" eb="27">
      <t>シンセイ</t>
    </rPh>
    <phoneticPr fontId="1"/>
  </si>
  <si>
    <r>
      <rPr>
        <u/>
        <sz val="12"/>
        <rFont val="ＭＳ Ｐゴシック"/>
        <family val="3"/>
        <charset val="128"/>
      </rPr>
      <t>・「申請年度」と「申請の前年度実績」の各々の様式を作成</t>
    </r>
    <r>
      <rPr>
        <sz val="12"/>
        <rFont val="ＭＳ Ｐゴシック"/>
        <family val="3"/>
        <charset val="128"/>
      </rPr>
      <t>しており、義務教育段階以外を含む施設の全利用者について記載していること。</t>
    </r>
    <rPh sb="19" eb="21">
      <t>オノオノ</t>
    </rPh>
    <rPh sb="22" eb="24">
      <t>ヨウシキ</t>
    </rPh>
    <rPh sb="25" eb="27">
      <t>サクセイ</t>
    </rPh>
    <phoneticPr fontId="1"/>
  </si>
  <si>
    <t>・「備考」欄には、表下記載の注意書きを確認の上、「年度途中からの入所等者」、「他の補助等事業の対象者の事業名」、「県外居住者や、施設等運営者の親族者」の該当情報が記載されていること。</t>
    <rPh sb="2" eb="4">
      <t>ビコウ</t>
    </rPh>
    <rPh sb="5" eb="6">
      <t>ラン</t>
    </rPh>
    <rPh sb="9" eb="10">
      <t>ヒョウ</t>
    </rPh>
    <rPh sb="10" eb="11">
      <t>シタ</t>
    </rPh>
    <rPh sb="11" eb="13">
      <t>キサイ</t>
    </rPh>
    <rPh sb="14" eb="17">
      <t>チュウイガ</t>
    </rPh>
    <rPh sb="19" eb="21">
      <t>カクニン</t>
    </rPh>
    <rPh sb="22" eb="23">
      <t>ウエ</t>
    </rPh>
    <rPh sb="34" eb="35">
      <t>トウ</t>
    </rPh>
    <rPh sb="35" eb="36">
      <t>シャ</t>
    </rPh>
    <rPh sb="51" eb="53">
      <t>ジギョウ</t>
    </rPh>
    <rPh sb="53" eb="54">
      <t>メイ</t>
    </rPh>
    <rPh sb="76" eb="78">
      <t>ガイトウ</t>
    </rPh>
    <rPh sb="78" eb="80">
      <t>ジョウホウ</t>
    </rPh>
    <rPh sb="81" eb="83">
      <t>キサイ</t>
    </rPh>
    <phoneticPr fontId="1"/>
  </si>
  <si>
    <t>・名簿表下の(集計)は、年代（在籍校の学年）の別に記載し、その計の数は、名簿の利用者No（最後の数）と整合していること。</t>
    <rPh sb="1" eb="3">
      <t>メイボ</t>
    </rPh>
    <rPh sb="3" eb="4">
      <t>ヒョウ</t>
    </rPh>
    <rPh sb="4" eb="5">
      <t>シタ</t>
    </rPh>
    <rPh sb="12" eb="14">
      <t>ネンダイ</t>
    </rPh>
    <rPh sb="15" eb="17">
      <t>ザイセキ</t>
    </rPh>
    <rPh sb="17" eb="18">
      <t>コウ</t>
    </rPh>
    <rPh sb="19" eb="21">
      <t>ガクネン</t>
    </rPh>
    <rPh sb="23" eb="24">
      <t>ベツ</t>
    </rPh>
    <rPh sb="25" eb="27">
      <t>キサイ</t>
    </rPh>
    <rPh sb="45" eb="47">
      <t>サイゴ</t>
    </rPh>
    <rPh sb="48" eb="49">
      <t>カズ</t>
    </rPh>
    <phoneticPr fontId="1"/>
  </si>
  <si>
    <r>
      <t>申請内容（確認対象となる</t>
    </r>
    <r>
      <rPr>
        <u/>
        <sz val="12"/>
        <rFont val="ＭＳ Ｐゴシック"/>
        <family val="3"/>
        <charset val="128"/>
      </rPr>
      <t>全てに✓が付くことを確認</t>
    </r>
    <r>
      <rPr>
        <sz val="12"/>
        <rFont val="ＭＳ Ｐゴシック"/>
        <family val="3"/>
        <charset val="128"/>
      </rPr>
      <t>）</t>
    </r>
    <rPh sb="0" eb="2">
      <t>シンセイ</t>
    </rPh>
    <rPh sb="2" eb="4">
      <t>ナイヨウ</t>
    </rPh>
    <rPh sb="5" eb="7">
      <t>カクニン</t>
    </rPh>
    <rPh sb="7" eb="9">
      <t>タイショウ</t>
    </rPh>
    <rPh sb="12" eb="13">
      <t>スベ</t>
    </rPh>
    <rPh sb="22" eb="24">
      <t>カクニン</t>
    </rPh>
    <phoneticPr fontId="31"/>
  </si>
  <si>
    <r>
      <t xml:space="preserve"> ・信州型フリースクール運営事業補助金交付申請内容「確認書」</t>
    </r>
    <r>
      <rPr>
        <sz val="11"/>
        <color rgb="FFFF0000"/>
        <rFont val="ＭＳ Ｐゴシック"/>
        <family val="3"/>
        <charset val="128"/>
      </rPr>
      <t>　※当該書類</t>
    </r>
    <phoneticPr fontId="1"/>
  </si>
  <si>
    <t>（様式第１号関係）</t>
    <rPh sb="6" eb="8">
      <t>カンケイ</t>
    </rPh>
    <phoneticPr fontId="1"/>
  </si>
  <si>
    <r>
      <t>信州型フリースクール運営事業補助金額算出　　</t>
    </r>
    <r>
      <rPr>
        <sz val="11"/>
        <color rgb="FFFF0000"/>
        <rFont val="ＭＳ Ｐゴシック"/>
        <family val="3"/>
        <charset val="128"/>
      </rPr>
      <t>※「学び支援型」「居場所支援型」のいずれかの様式</t>
    </r>
    <rPh sb="24" eb="25">
      <t>マナ</t>
    </rPh>
    <rPh sb="26" eb="29">
      <t>シエンガタ</t>
    </rPh>
    <rPh sb="31" eb="36">
      <t>イバショシエン</t>
    </rPh>
    <rPh sb="36" eb="37">
      <t>ガタ</t>
    </rPh>
    <rPh sb="44" eb="46">
      <t>ヨウシキ</t>
    </rPh>
    <phoneticPr fontId="1"/>
  </si>
  <si>
    <t xml:space="preserve"> ・「信州型フリースクール認証証書」の写し</t>
    <phoneticPr fontId="1"/>
  </si>
  <si>
    <t>様式第１号関係</t>
    <rPh sb="0" eb="1">
      <t>ヨウシキ</t>
    </rPh>
    <rPh sb="1" eb="2">
      <t>ダイ</t>
    </rPh>
    <rPh sb="3" eb="4">
      <t>ゴウ</t>
    </rPh>
    <rPh sb="5" eb="7">
      <t>カンケイ</t>
    </rPh>
    <phoneticPr fontId="1"/>
  </si>
  <si>
    <t>・別紙１～４、別表１～４を全て作成・添付していること。また、本「確認書」のほか、「信州型フリースクール認証証書」の写しを添付していること。</t>
    <rPh sb="13" eb="14">
      <t>スベ</t>
    </rPh>
    <rPh sb="15" eb="17">
      <t>サクセイ</t>
    </rPh>
    <rPh sb="18" eb="20">
      <t>テンプ</t>
    </rPh>
    <rPh sb="30" eb="31">
      <t>ホン</t>
    </rPh>
    <rPh sb="32" eb="35">
      <t>カクニンショ</t>
    </rPh>
    <rPh sb="57" eb="58">
      <t>ウツ</t>
    </rPh>
    <rPh sb="60" eb="62">
      <t>テンプ</t>
    </rPh>
    <phoneticPr fontId="31"/>
  </si>
  <si>
    <t>収支計算書 （フリースクール施設全体分）</t>
    <phoneticPr fontId="1"/>
  </si>
  <si>
    <r>
      <t>（※）</t>
    </r>
    <r>
      <rPr>
        <u/>
        <sz val="10"/>
        <color theme="1"/>
        <rFont val="ＭＳ Ｐゴシック"/>
        <family val="3"/>
        <charset val="128"/>
        <scheme val="minor"/>
      </rPr>
      <t>フリースクール事業全体の収支（本要綱による補助対象外経費を含む全ての運営収支）を記載</t>
    </r>
    <r>
      <rPr>
        <sz val="10"/>
        <color theme="1"/>
        <rFont val="ＭＳ Ｐゴシック"/>
        <family val="3"/>
        <charset val="128"/>
        <scheme val="minor"/>
      </rPr>
      <t>（非該当の区分は空欄で可）</t>
    </r>
    <rPh sb="10" eb="12">
      <t>ジギョウ</t>
    </rPh>
    <rPh sb="12" eb="14">
      <t>ゼンタイ</t>
    </rPh>
    <rPh sb="15" eb="17">
      <t>シュウシ</t>
    </rPh>
    <rPh sb="18" eb="19">
      <t>ホン</t>
    </rPh>
    <rPh sb="19" eb="21">
      <t>ヨウコウ</t>
    </rPh>
    <rPh sb="24" eb="26">
      <t>ホジョ</t>
    </rPh>
    <rPh sb="26" eb="28">
      <t>タイショウ</t>
    </rPh>
    <rPh sb="28" eb="29">
      <t>ガイ</t>
    </rPh>
    <rPh sb="29" eb="31">
      <t>ケイヒ</t>
    </rPh>
    <rPh sb="32" eb="33">
      <t>フク</t>
    </rPh>
    <rPh sb="34" eb="35">
      <t>スベ</t>
    </rPh>
    <rPh sb="37" eb="39">
      <t>ウンエイ</t>
    </rPh>
    <rPh sb="39" eb="41">
      <t>シュウシ</t>
    </rPh>
    <rPh sb="43" eb="45">
      <t>キサイ</t>
    </rPh>
    <rPh sb="46" eb="49">
      <t>ヒガイトウ</t>
    </rPh>
    <rPh sb="50" eb="52">
      <t>クブン</t>
    </rPh>
    <rPh sb="53" eb="55">
      <t>クウラン</t>
    </rPh>
    <rPh sb="56" eb="57">
      <t>カ</t>
    </rPh>
    <phoneticPr fontId="1"/>
  </si>
  <si>
    <t>　　　（フリースクール以外の事業分は除外や按分により整理）</t>
    <rPh sb="11" eb="13">
      <t>イガイ</t>
    </rPh>
    <rPh sb="14" eb="16">
      <t>ジギョウ</t>
    </rPh>
    <rPh sb="16" eb="17">
      <t>ブン</t>
    </rPh>
    <rPh sb="18" eb="20">
      <t>ジョガイ</t>
    </rPh>
    <rPh sb="21" eb="23">
      <t>アンブン</t>
    </rPh>
    <rPh sb="26" eb="28">
      <t>セイリ</t>
    </rPh>
    <phoneticPr fontId="1"/>
  </si>
  <si>
    <t>種別選択</t>
    <rPh sb="0" eb="2">
      <t>シュベツ</t>
    </rPh>
    <rPh sb="2" eb="4">
      <t>センタク</t>
    </rPh>
    <phoneticPr fontId="1"/>
  </si>
  <si>
    <t>種別選択</t>
    <phoneticPr fontId="1"/>
  </si>
  <si>
    <t>種別
選択</t>
    <rPh sb="0" eb="2">
      <t>シュベツ</t>
    </rPh>
    <rPh sb="3" eb="5">
      <t>センタク</t>
    </rPh>
    <phoneticPr fontId="1"/>
  </si>
  <si>
    <t>・利用者のうち、県外居住者、運営者の親族者（子・孫や甥、いとこ等）、義務教育段階以外の者は記載（算定）対象外となっていること。</t>
    <rPh sb="1" eb="4">
      <t>リヨウシャ</t>
    </rPh>
    <rPh sb="8" eb="9">
      <t>ケン</t>
    </rPh>
    <rPh sb="9" eb="10">
      <t>ガイ</t>
    </rPh>
    <rPh sb="10" eb="13">
      <t>キョジュウシャ</t>
    </rPh>
    <rPh sb="14" eb="16">
      <t>ウンエイ</t>
    </rPh>
    <rPh sb="16" eb="17">
      <t>シャ</t>
    </rPh>
    <rPh sb="18" eb="20">
      <t>シンゾク</t>
    </rPh>
    <rPh sb="20" eb="21">
      <t>シャ</t>
    </rPh>
    <rPh sb="22" eb="23">
      <t>コ</t>
    </rPh>
    <rPh sb="24" eb="25">
      <t>マゴ</t>
    </rPh>
    <rPh sb="26" eb="27">
      <t>オイ</t>
    </rPh>
    <rPh sb="31" eb="32">
      <t>トウ</t>
    </rPh>
    <rPh sb="34" eb="36">
      <t>ギム</t>
    </rPh>
    <rPh sb="36" eb="38">
      <t>キョウイク</t>
    </rPh>
    <rPh sb="38" eb="40">
      <t>ダンカイ</t>
    </rPh>
    <rPh sb="40" eb="42">
      <t>イガイ</t>
    </rPh>
    <rPh sb="43" eb="44">
      <t>モノ</t>
    </rPh>
    <rPh sb="45" eb="47">
      <t>キサイ</t>
    </rPh>
    <rPh sb="48" eb="50">
      <t>サンテイ</t>
    </rPh>
    <rPh sb="51" eb="54">
      <t>タイショウガイ</t>
    </rPh>
    <rPh sb="59" eb="60">
      <t>ハカ</t>
    </rPh>
    <phoneticPr fontId="1"/>
  </si>
  <si>
    <r>
      <t xml:space="preserve">年月
</t>
    </r>
    <r>
      <rPr>
        <sz val="10"/>
        <rFont val="ＭＳ Ｐゴシック"/>
        <family val="3"/>
        <charset val="128"/>
        <scheme val="minor"/>
      </rPr>
      <t>※年は西暦記載</t>
    </r>
    <rPh sb="0" eb="2">
      <t>ネンゲツ</t>
    </rPh>
    <rPh sb="4" eb="5">
      <t>ネン</t>
    </rPh>
    <rPh sb="6" eb="8">
      <t>セイレキ</t>
    </rPh>
    <rPh sb="8" eb="10">
      <t>キサイ</t>
    </rPh>
    <phoneticPr fontId="1"/>
  </si>
  <si>
    <r>
      <t>（※）</t>
    </r>
    <r>
      <rPr>
        <u/>
        <sz val="10"/>
        <rFont val="ＭＳ Ｐゴシック"/>
        <family val="3"/>
        <charset val="128"/>
        <scheme val="minor"/>
      </rPr>
      <t>交付申請時</t>
    </r>
    <r>
      <rPr>
        <sz val="10"/>
        <rFont val="ＭＳ Ｐゴシック"/>
        <family val="3"/>
        <charset val="128"/>
        <scheme val="minor"/>
      </rPr>
      <t>には申請年度における</t>
    </r>
    <r>
      <rPr>
        <u/>
        <sz val="10"/>
        <rFont val="ＭＳ Ｐゴシック"/>
        <family val="3"/>
        <charset val="128"/>
        <scheme val="minor"/>
      </rPr>
      <t>計画（予定）</t>
    </r>
    <r>
      <rPr>
        <sz val="10"/>
        <rFont val="ＭＳ Ｐゴシック"/>
        <family val="3"/>
        <charset val="128"/>
        <scheme val="minor"/>
      </rPr>
      <t>を記載し、</t>
    </r>
    <r>
      <rPr>
        <u/>
        <sz val="10"/>
        <rFont val="ＭＳ Ｐゴシック"/>
        <family val="3"/>
        <charset val="128"/>
        <scheme val="minor"/>
      </rPr>
      <t>実績報告時</t>
    </r>
    <r>
      <rPr>
        <sz val="10"/>
        <rFont val="ＭＳ Ｐゴシック"/>
        <family val="3"/>
        <charset val="128"/>
        <scheme val="minor"/>
      </rPr>
      <t>にはその</t>
    </r>
    <r>
      <rPr>
        <u/>
        <sz val="10"/>
        <rFont val="ＭＳ Ｐゴシック"/>
        <family val="3"/>
        <charset val="128"/>
        <scheme val="minor"/>
      </rPr>
      <t>実績</t>
    </r>
    <r>
      <rPr>
        <sz val="10"/>
        <rFont val="ＭＳ Ｐゴシック"/>
        <family val="3"/>
        <charset val="128"/>
        <scheme val="minor"/>
      </rPr>
      <t>を記載</t>
    </r>
    <rPh sb="3" eb="5">
      <t>コウフ</t>
    </rPh>
    <rPh sb="5" eb="7">
      <t>シンセイ</t>
    </rPh>
    <rPh sb="18" eb="20">
      <t>ケイカク</t>
    </rPh>
    <rPh sb="21" eb="23">
      <t>ヨテイ</t>
    </rPh>
    <rPh sb="25" eb="27">
      <t>キサイ</t>
    </rPh>
    <rPh sb="41" eb="43">
      <t>キサイ</t>
    </rPh>
    <phoneticPr fontId="1"/>
  </si>
  <si>
    <r>
      <t>※</t>
    </r>
    <r>
      <rPr>
        <u/>
        <sz val="10"/>
        <rFont val="ＭＳ Ｐゴシック"/>
        <family val="3"/>
        <charset val="128"/>
        <scheme val="minor"/>
      </rPr>
      <t>県外居住者、運営者の親族者（子・孫や甥、いとこ等）、義務教育段階以外の者は、記載対象外</t>
    </r>
    <rPh sb="1" eb="3">
      <t>ケンガイ</t>
    </rPh>
    <rPh sb="3" eb="6">
      <t>キョジュウシャ</t>
    </rPh>
    <rPh sb="7" eb="9">
      <t>ウンエイ</t>
    </rPh>
    <rPh sb="9" eb="10">
      <t>シャ</t>
    </rPh>
    <rPh sb="11" eb="13">
      <t>シンゾク</t>
    </rPh>
    <rPh sb="13" eb="14">
      <t>シャ</t>
    </rPh>
    <rPh sb="15" eb="16">
      <t>コ</t>
    </rPh>
    <rPh sb="17" eb="18">
      <t>マゴ</t>
    </rPh>
    <rPh sb="19" eb="20">
      <t>オイ</t>
    </rPh>
    <rPh sb="24" eb="25">
      <t>トウ</t>
    </rPh>
    <rPh sb="27" eb="29">
      <t>ギム</t>
    </rPh>
    <rPh sb="29" eb="31">
      <t>キョウイク</t>
    </rPh>
    <rPh sb="31" eb="33">
      <t>ダンカイ</t>
    </rPh>
    <rPh sb="33" eb="35">
      <t>イガイ</t>
    </rPh>
    <rPh sb="36" eb="37">
      <t>モノ</t>
    </rPh>
    <rPh sb="39" eb="41">
      <t>キサイ</t>
    </rPh>
    <rPh sb="41" eb="44">
      <t>タイショウガイ</t>
    </rPh>
    <phoneticPr fontId="1"/>
  </si>
  <si>
    <r>
      <t>　　（</t>
    </r>
    <r>
      <rPr>
        <u/>
        <sz val="10"/>
        <rFont val="ＭＳ Ｐゴシック"/>
        <family val="3"/>
        <charset val="128"/>
        <scheme val="minor"/>
      </rPr>
      <t>その場合は、「別表２　年間利用人数」へ計上・転記しない</t>
    </r>
    <r>
      <rPr>
        <sz val="10"/>
        <rFont val="ＭＳ Ｐゴシック"/>
        <family val="3"/>
        <charset val="128"/>
        <scheme val="minor"/>
      </rPr>
      <t>）</t>
    </r>
    <rPh sb="5" eb="7">
      <t>バアイ</t>
    </rPh>
    <rPh sb="22" eb="24">
      <t>ケイジョウ</t>
    </rPh>
    <rPh sb="25" eb="27">
      <t>テンキ</t>
    </rPh>
    <phoneticPr fontId="1"/>
  </si>
  <si>
    <t>フリースクール●●</t>
    <phoneticPr fontId="1"/>
  </si>
  <si>
    <t>理事長</t>
    <rPh sb="0" eb="3">
      <t>リジチョウ</t>
    </rPh>
    <phoneticPr fontId="1"/>
  </si>
  <si>
    <t>6</t>
    <phoneticPr fontId="1"/>
  </si>
  <si>
    <t>5</t>
    <phoneticPr fontId="1"/>
  </si>
  <si>
    <t>1</t>
    <phoneticPr fontId="1"/>
  </si>
  <si>
    <t>●●市</t>
    <rPh sb="2" eb="3">
      <t>シ</t>
    </rPh>
    <phoneticPr fontId="1"/>
  </si>
  <si>
    <t>●●教科用（●●、●●）の副教材</t>
    <rPh sb="2" eb="4">
      <t>キョウカ</t>
    </rPh>
    <rPh sb="4" eb="5">
      <t>ヨウ</t>
    </rPh>
    <rPh sb="13" eb="16">
      <t>フクキョウザイ</t>
    </rPh>
    <phoneticPr fontId="1"/>
  </si>
  <si>
    <t>●●活動用（●●、●●）の購入</t>
    <rPh sb="2" eb="4">
      <t>カツドウ</t>
    </rPh>
    <rPh sb="4" eb="5">
      <t>ヨウ</t>
    </rPh>
    <rPh sb="13" eb="15">
      <t>コウニュウ</t>
    </rPh>
    <phoneticPr fontId="1"/>
  </si>
  <si>
    <t>該当なし</t>
    <rPh sb="0" eb="2">
      <t>ガイトウ</t>
    </rPh>
    <phoneticPr fontId="1"/>
  </si>
  <si>
    <r>
      <t>令和６年度　信州型フリースクール運営事業計画 （実績） ≪</t>
    </r>
    <r>
      <rPr>
        <b/>
        <u/>
        <sz val="16"/>
        <color theme="1"/>
        <rFont val="ＭＳ Ｐゴシック"/>
        <family val="3"/>
        <charset val="128"/>
        <scheme val="minor"/>
      </rPr>
      <t>職員人件費</t>
    </r>
    <r>
      <rPr>
        <b/>
        <sz val="16"/>
        <color theme="1"/>
        <rFont val="ＭＳ Ｐゴシック"/>
        <family val="3"/>
        <charset val="128"/>
        <scheme val="minor"/>
      </rPr>
      <t>≫</t>
    </r>
    <rPh sb="0" eb="2">
      <t>レイワ</t>
    </rPh>
    <rPh sb="3" eb="5">
      <t>ネンド</t>
    </rPh>
    <rPh sb="6" eb="8">
      <t>シンシュウ</t>
    </rPh>
    <rPh sb="8" eb="9">
      <t>ガタ</t>
    </rPh>
    <rPh sb="16" eb="18">
      <t>ウンエイ</t>
    </rPh>
    <rPh sb="18" eb="20">
      <t>ジギョウ</t>
    </rPh>
    <rPh sb="20" eb="22">
      <t>ケイカク</t>
    </rPh>
    <rPh sb="24" eb="26">
      <t>ジッセキ</t>
    </rPh>
    <rPh sb="29" eb="31">
      <t>ショクイン</t>
    </rPh>
    <rPh sb="31" eb="34">
      <t>ジンケンヒ</t>
    </rPh>
    <phoneticPr fontId="1"/>
  </si>
  <si>
    <t>R6居場所●●助成金</t>
    <rPh sb="2" eb="5">
      <t>イバショ</t>
    </rPh>
    <rPh sb="7" eb="10">
      <t>ジョセイキン</t>
    </rPh>
    <phoneticPr fontId="1"/>
  </si>
  <si>
    <r>
      <t>令和６年度　信州型フリースクール運営事業計画 （実績） ≪</t>
    </r>
    <r>
      <rPr>
        <b/>
        <u/>
        <sz val="16"/>
        <color theme="1"/>
        <rFont val="ＭＳ Ｐゴシック"/>
        <family val="3"/>
        <charset val="128"/>
        <scheme val="minor"/>
      </rPr>
      <t>支援充実に必要な経費</t>
    </r>
    <r>
      <rPr>
        <b/>
        <sz val="16"/>
        <color theme="1"/>
        <rFont val="ＭＳ Ｐゴシック"/>
        <family val="3"/>
        <charset val="128"/>
        <scheme val="minor"/>
      </rPr>
      <t>≫</t>
    </r>
    <rPh sb="0" eb="2">
      <t>レイワ</t>
    </rPh>
    <rPh sb="3" eb="5">
      <t>ネンド</t>
    </rPh>
    <rPh sb="6" eb="8">
      <t>シンシュウ</t>
    </rPh>
    <rPh sb="8" eb="9">
      <t>ガタ</t>
    </rPh>
    <rPh sb="16" eb="18">
      <t>ウンエイ</t>
    </rPh>
    <rPh sb="18" eb="20">
      <t>ジギョウ</t>
    </rPh>
    <rPh sb="20" eb="22">
      <t>ケイカク</t>
    </rPh>
    <rPh sb="24" eb="26">
      <t>ジッセキ</t>
    </rPh>
    <rPh sb="29" eb="31">
      <t>シエン</t>
    </rPh>
    <rPh sb="31" eb="33">
      <t>ジュウジツ</t>
    </rPh>
    <rPh sb="34" eb="36">
      <t>ヒツヨウ</t>
    </rPh>
    <rPh sb="37" eb="39">
      <t>ケイヒ</t>
    </rPh>
    <phoneticPr fontId="1"/>
  </si>
  <si>
    <t>令和６年度　信州型フリースクール運営事業補助金額算出</t>
    <rPh sb="20" eb="23">
      <t>ホジョキン</t>
    </rPh>
    <rPh sb="23" eb="24">
      <t>ガク</t>
    </rPh>
    <rPh sb="24" eb="26">
      <t>サンシュツ</t>
    </rPh>
    <phoneticPr fontId="1"/>
  </si>
  <si>
    <t>令和６年度　収支計算書 （フリースクール施設全体分）</t>
    <rPh sb="6" eb="8">
      <t>シュウシ</t>
    </rPh>
    <rPh sb="8" eb="10">
      <t>ケイサン</t>
    </rPh>
    <rPh sb="10" eb="11">
      <t>ショ</t>
    </rPh>
    <rPh sb="20" eb="22">
      <t>シセツ</t>
    </rPh>
    <rPh sb="22" eb="24">
      <t>ゼンタイ</t>
    </rPh>
    <rPh sb="24" eb="25">
      <t>ブン</t>
    </rPh>
    <phoneticPr fontId="1"/>
  </si>
  <si>
    <t>令和６年度　職員名簿 （申請年度の職員雇用）</t>
    <rPh sb="0" eb="2">
      <t>レイワ</t>
    </rPh>
    <rPh sb="3" eb="5">
      <t>ネンド</t>
    </rPh>
    <rPh sb="12" eb="14">
      <t>シンセイ</t>
    </rPh>
    <rPh sb="14" eb="16">
      <t>ネンド</t>
    </rPh>
    <rPh sb="17" eb="19">
      <t>ショクイン</t>
    </rPh>
    <rPh sb="19" eb="21">
      <t>コヨウ</t>
    </rPh>
    <phoneticPr fontId="1"/>
  </si>
  <si>
    <t>令和６年度　年間利用人数 （申請年度の月別）</t>
    <rPh sb="0" eb="2">
      <t>レイワ</t>
    </rPh>
    <rPh sb="3" eb="5">
      <t>ネンド</t>
    </rPh>
    <rPh sb="6" eb="8">
      <t>ネンカン</t>
    </rPh>
    <rPh sb="8" eb="10">
      <t>リヨウ</t>
    </rPh>
    <rPh sb="10" eb="11">
      <t>ヒト</t>
    </rPh>
    <rPh sb="11" eb="12">
      <t>スウ</t>
    </rPh>
    <rPh sb="14" eb="16">
      <t>シンセイ</t>
    </rPh>
    <rPh sb="16" eb="18">
      <t>ネンド</t>
    </rPh>
    <rPh sb="19" eb="21">
      <t>ツキベツ</t>
    </rPh>
    <phoneticPr fontId="1"/>
  </si>
  <si>
    <t>令和６年度　利用者名簿 （申請年度）</t>
    <rPh sb="0" eb="2">
      <t>レイワ</t>
    </rPh>
    <rPh sb="3" eb="5">
      <t>ネンド</t>
    </rPh>
    <rPh sb="6" eb="8">
      <t>リヨウ</t>
    </rPh>
    <rPh sb="8" eb="9">
      <t>シャ</t>
    </rPh>
    <rPh sb="9" eb="11">
      <t>メイボ</t>
    </rPh>
    <rPh sb="13" eb="15">
      <t>シンセイ</t>
    </rPh>
    <rPh sb="15" eb="17">
      <t>ネンド</t>
    </rPh>
    <phoneticPr fontId="1"/>
  </si>
  <si>
    <t>令和６年度　利用者名簿 （前年度の実績）</t>
    <rPh sb="0" eb="2">
      <t>レイワ</t>
    </rPh>
    <rPh sb="3" eb="5">
      <t>ネンド</t>
    </rPh>
    <rPh sb="6" eb="8">
      <t>リヨウ</t>
    </rPh>
    <rPh sb="8" eb="9">
      <t>シャ</t>
    </rPh>
    <rPh sb="9" eb="11">
      <t>メイボ</t>
    </rPh>
    <rPh sb="13" eb="16">
      <t>ゼンネンド</t>
    </rPh>
    <rPh sb="17" eb="19">
      <t>ジッセキ</t>
    </rPh>
    <phoneticPr fontId="1"/>
  </si>
  <si>
    <t>・その他（●●費）</t>
    <rPh sb="3" eb="4">
      <t>タ</t>
    </rPh>
    <rPh sb="7" eb="8">
      <t>ヒ</t>
    </rPh>
    <phoneticPr fontId="1"/>
  </si>
  <si>
    <t>非常勤</t>
  </si>
  <si>
    <t>8年</t>
    <rPh sb="1" eb="2">
      <t>ネン</t>
    </rPh>
    <phoneticPr fontId="1"/>
  </si>
  <si>
    <t>4年</t>
    <rPh sb="1" eb="2">
      <t>ネン</t>
    </rPh>
    <phoneticPr fontId="1"/>
  </si>
  <si>
    <t>12年</t>
    <rPh sb="2" eb="3">
      <t>ネン</t>
    </rPh>
    <phoneticPr fontId="1"/>
  </si>
  <si>
    <t>なし</t>
    <phoneticPr fontId="1"/>
  </si>
  <si>
    <t>支援員</t>
    <rPh sb="0" eb="2">
      <t>シエン</t>
    </rPh>
    <rPh sb="2" eb="3">
      <t>イン</t>
    </rPh>
    <phoneticPr fontId="1"/>
  </si>
  <si>
    <t>理事、相談員</t>
    <rPh sb="0" eb="2">
      <t>リジ</t>
    </rPh>
    <rPh sb="3" eb="5">
      <t>ソウダン</t>
    </rPh>
    <rPh sb="5" eb="6">
      <t>イン</t>
    </rPh>
    <phoneticPr fontId="1"/>
  </si>
  <si>
    <t>教員免許（●●）、●●</t>
    <rPh sb="0" eb="2">
      <t>キョウイン</t>
    </rPh>
    <rPh sb="2" eb="4">
      <t>メンキョ</t>
    </rPh>
    <phoneticPr fontId="1"/>
  </si>
  <si>
    <t>別紙（任意様式）のとおり</t>
    <rPh sb="0" eb="2">
      <t>ベッシ</t>
    </rPh>
    <rPh sb="3" eb="5">
      <t>ニンイ</t>
    </rPh>
    <rPh sb="5" eb="7">
      <t>ヨウシキ</t>
    </rPh>
    <phoneticPr fontId="1"/>
  </si>
  <si>
    <t>○</t>
  </si>
  <si>
    <t>●●</t>
    <phoneticPr fontId="1"/>
  </si>
  <si>
    <t>S.H</t>
    <phoneticPr fontId="1"/>
  </si>
  <si>
    <t>H●.●.●</t>
    <phoneticPr fontId="1"/>
  </si>
  <si>
    <t>小学４年</t>
  </si>
  <si>
    <t>●市</t>
    <rPh sb="1" eb="2">
      <t>シ</t>
    </rPh>
    <phoneticPr fontId="1"/>
  </si>
  <si>
    <t>小学５年</t>
  </si>
  <si>
    <t>小学６年</t>
  </si>
  <si>
    <t>●町</t>
    <rPh sb="1" eb="2">
      <t>マチ</t>
    </rPh>
    <phoneticPr fontId="1"/>
  </si>
  <si>
    <t>●村</t>
    <rPh sb="1" eb="2">
      <t>ムラ</t>
    </rPh>
    <phoneticPr fontId="1"/>
  </si>
  <si>
    <t>A.T</t>
    <phoneticPr fontId="1"/>
  </si>
  <si>
    <t>O.Y</t>
    <phoneticPr fontId="1"/>
  </si>
  <si>
    <t>中学１年</t>
  </si>
  <si>
    <t>中学２年</t>
  </si>
  <si>
    <t>中学３年</t>
  </si>
  <si>
    <t>S●.●.●</t>
    <phoneticPr fontId="1"/>
  </si>
  <si>
    <t>その他</t>
  </si>
  <si>
    <t>県外居住者</t>
    <phoneticPr fontId="1"/>
  </si>
  <si>
    <t>●県●町</t>
    <rPh sb="1" eb="2">
      <t>ケン</t>
    </rPh>
    <rPh sb="3" eb="4">
      <t>マチ</t>
    </rPh>
    <phoneticPr fontId="1"/>
  </si>
  <si>
    <t>●市立●●小学校</t>
    <rPh sb="2" eb="3">
      <t>リツ</t>
    </rPh>
    <rPh sb="5" eb="8">
      <t>ショウガッコウ</t>
    </rPh>
    <phoneticPr fontId="1"/>
  </si>
  <si>
    <t>●市立●●中学校</t>
    <rPh sb="2" eb="3">
      <t>リツ</t>
    </rPh>
    <rPh sb="5" eb="8">
      <t>チュウガッコウ</t>
    </rPh>
    <phoneticPr fontId="1"/>
  </si>
  <si>
    <t>●町立●●小学校</t>
    <rPh sb="1" eb="2">
      <t>マチ</t>
    </rPh>
    <rPh sb="2" eb="3">
      <t>リツ</t>
    </rPh>
    <rPh sb="5" eb="8">
      <t>ショウガッコウ</t>
    </rPh>
    <phoneticPr fontId="1"/>
  </si>
  <si>
    <t>●村立●●小学校</t>
    <rPh sb="1" eb="2">
      <t>ムラ</t>
    </rPh>
    <rPh sb="2" eb="3">
      <t>リツ</t>
    </rPh>
    <rPh sb="5" eb="8">
      <t>ショウガッコウ</t>
    </rPh>
    <phoneticPr fontId="1"/>
  </si>
  <si>
    <t>●町立●●中学校</t>
    <rPh sb="1" eb="2">
      <t>マチ</t>
    </rPh>
    <rPh sb="2" eb="3">
      <t>リツ</t>
    </rPh>
    <rPh sb="5" eb="8">
      <t>チュウガッコウ</t>
    </rPh>
    <phoneticPr fontId="1"/>
  </si>
  <si>
    <t>S.W</t>
    <phoneticPr fontId="1"/>
  </si>
  <si>
    <t>●●助成金</t>
    <rPh sb="2" eb="5">
      <t>ジョセイキン</t>
    </rPh>
    <phoneticPr fontId="1"/>
  </si>
  <si>
    <t>R5.5.1利用開始</t>
    <rPh sb="6" eb="8">
      <t>リヨウ</t>
    </rPh>
    <rPh sb="8" eb="10">
      <t>カイシ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</si>
</sst>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gggyy"/>
    <numFmt numFmtId="180" formatCode="#,##0;&quot;△ &quot;#,##0"/>
    <numFmt numFmtId="184" formatCode="0.00_ "/>
  </numFmts>
  <fonts count="63">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12"/>
      <color theme="1"/>
      <name val="ＭＳ Ｐゴシック"/>
      <family val="2"/>
      <charset val="128"/>
      <scheme val="minor"/>
    </font>
    <font>
      <b/>
      <sz val="16"/>
      <color theme="1"/>
      <name val="ＭＳ Ｐゴシック"/>
      <family val="3"/>
      <charset val="128"/>
      <scheme val="minor"/>
    </font>
    <font>
      <sz val="14"/>
      <color theme="1"/>
      <name val="ＭＳ Ｐゴシック"/>
      <family val="2"/>
      <charset val="128"/>
      <scheme val="minor"/>
    </font>
    <font>
      <sz val="11"/>
      <color theme="1"/>
      <name val="ＭＳ Ｐゴシック"/>
      <family val="2"/>
      <charset val="128"/>
      <scheme val="minor"/>
    </font>
    <font>
      <b/>
      <sz val="12"/>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3"/>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
      <sz val="14"/>
      <name val="ＭＳ Ｐゴシック"/>
      <family val="3"/>
      <charset val="128"/>
      <scheme val="minor"/>
    </font>
    <font>
      <sz val="12"/>
      <color rgb="FFFF0000"/>
      <name val="ＭＳ Ｐゴシック"/>
      <family val="3"/>
      <charset val="128"/>
      <scheme val="minor"/>
    </font>
    <font>
      <u/>
      <sz val="12"/>
      <color rgb="FFFF0000"/>
      <name val="ＭＳ Ｐゴシック"/>
      <family val="3"/>
      <charset val="128"/>
      <scheme val="minor"/>
    </font>
    <font>
      <b/>
      <u/>
      <sz val="16"/>
      <color theme="1"/>
      <name val="ＭＳ Ｐゴシック"/>
      <family val="3"/>
      <charset val="128"/>
      <scheme val="minor"/>
    </font>
    <font>
      <u/>
      <sz val="12"/>
      <color theme="1"/>
      <name val="ＭＳ Ｐゴシック"/>
      <family val="3"/>
      <charset val="128"/>
      <scheme val="minor"/>
    </font>
    <font>
      <sz val="8"/>
      <color indexed="81"/>
      <name val="MS P ゴシック"/>
      <family val="3"/>
      <charset val="128"/>
    </font>
    <font>
      <sz val="9"/>
      <color indexed="81"/>
      <name val="MS P ゴシック"/>
      <family val="3"/>
      <charset val="128"/>
    </font>
    <font>
      <sz val="11"/>
      <color theme="1"/>
      <name val="ＭＳ Ｐゴシック"/>
      <family val="3"/>
      <charset val="128"/>
      <scheme val="minor"/>
    </font>
    <font>
      <sz val="12"/>
      <name val="ＭＳ Ｐゴシック"/>
      <family val="3"/>
      <charset val="128"/>
      <scheme val="minor"/>
    </font>
    <font>
      <b/>
      <u/>
      <sz val="10"/>
      <color theme="1"/>
      <name val="ＭＳ Ｐゴシック"/>
      <family val="3"/>
      <charset val="128"/>
      <scheme val="minor"/>
    </font>
    <font>
      <sz val="10"/>
      <color rgb="FFFF0000"/>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20"/>
      <color rgb="FF0070C0"/>
      <name val="ＭＳ Ｐゴシック"/>
      <family val="3"/>
      <charset val="128"/>
    </font>
    <font>
      <sz val="20"/>
      <name val="ＭＳ Ｐゴシック"/>
      <family val="3"/>
      <charset val="128"/>
    </font>
    <font>
      <b/>
      <sz val="36"/>
      <name val="ＭＳ Ｐゴシック"/>
      <family val="3"/>
      <charset val="128"/>
    </font>
    <font>
      <sz val="14"/>
      <color rgb="FF0070C0"/>
      <name val="ＭＳ Ｐゴシック"/>
      <family val="3"/>
      <charset val="128"/>
    </font>
    <font>
      <sz val="14"/>
      <name val="ＭＳ Ｐゴシック"/>
      <family val="3"/>
      <charset val="128"/>
    </font>
    <font>
      <sz val="12"/>
      <color indexed="8"/>
      <name val="ＭＳ Ｐゴシック"/>
      <family val="3"/>
      <charset val="128"/>
    </font>
    <font>
      <b/>
      <sz val="16"/>
      <name val="ＭＳ Ｐゴシック"/>
      <family val="3"/>
      <charset val="128"/>
    </font>
    <font>
      <sz val="10"/>
      <color indexed="81"/>
      <name val="MS P ゴシック"/>
      <family val="3"/>
      <charset val="128"/>
    </font>
    <font>
      <sz val="13"/>
      <color rgb="FF0070C0"/>
      <name val="ＭＳ Ｐゴシック"/>
      <family val="3"/>
      <charset val="128"/>
    </font>
    <font>
      <sz val="13"/>
      <name val="ＭＳ Ｐゴシック"/>
      <family val="3"/>
      <charset val="128"/>
    </font>
    <font>
      <sz val="13"/>
      <color indexed="8"/>
      <name val="ＭＳ Ｐゴシック"/>
      <family val="3"/>
      <charset val="128"/>
    </font>
    <font>
      <b/>
      <sz val="13"/>
      <name val="ＭＳ Ｐゴシック"/>
      <family val="3"/>
      <charset val="128"/>
    </font>
    <font>
      <u/>
      <sz val="12"/>
      <name val="ＭＳ Ｐゴシック"/>
      <family val="3"/>
      <charset val="128"/>
    </font>
    <font>
      <sz val="12"/>
      <color theme="1"/>
      <name val="ＭＳ Ｐゴシック"/>
      <family val="3"/>
      <charset val="128"/>
    </font>
    <font>
      <b/>
      <sz val="12"/>
      <name val="ＭＳ Ｐゴシック"/>
      <family val="3"/>
      <charset val="128"/>
    </font>
    <font>
      <b/>
      <u/>
      <sz val="12"/>
      <name val="ＭＳ Ｐゴシック"/>
      <family val="3"/>
      <charset val="128"/>
    </font>
    <font>
      <b/>
      <sz val="13"/>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u/>
      <sz val="10"/>
      <color theme="1"/>
      <name val="ＭＳ Ｐゴシック"/>
      <family val="3"/>
      <charset val="128"/>
      <scheme val="minor"/>
    </font>
    <font>
      <sz val="10"/>
      <name val="ＭＳ Ｐゴシック"/>
      <family val="3"/>
      <charset val="128"/>
      <scheme val="minor"/>
    </font>
    <font>
      <u/>
      <sz val="10"/>
      <name val="ＭＳ Ｐゴシック"/>
      <family val="3"/>
      <charset val="128"/>
      <scheme val="minor"/>
    </font>
    <font>
      <u/>
      <sz val="9"/>
      <color indexed="81"/>
      <name val="MS P ゴシック"/>
      <family val="3"/>
      <charset val="128"/>
    </font>
    <font>
      <sz val="11"/>
      <color rgb="FF0070C0"/>
      <name val="ＭＳ Ｐゴシック"/>
      <family val="3"/>
      <charset val="128"/>
    </font>
    <font>
      <sz val="16"/>
      <color indexed="8"/>
      <name val="ＭＳ Ｐゴシック"/>
      <family val="3"/>
      <charset val="128"/>
      <scheme val="minor"/>
    </font>
    <font>
      <sz val="11.5"/>
      <color theme="1"/>
      <name val="ＭＳ Ｐゴシック"/>
      <family val="3"/>
      <charset val="128"/>
      <scheme val="minor"/>
    </font>
    <font>
      <sz val="11"/>
      <color rgb="FFFF0000"/>
      <name val="ＭＳ Ｐゴシック"/>
      <family val="3"/>
      <charset val="128"/>
    </font>
    <font>
      <b/>
      <sz val="14"/>
      <name val="ＭＳ Ｐゴシック"/>
      <family val="3"/>
      <charset val="128"/>
    </font>
    <font>
      <b/>
      <sz val="12"/>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rgb="FFD0F7FE"/>
        <bgColor indexed="64"/>
      </patternFill>
    </fill>
    <fill>
      <patternFill patternType="solid">
        <fgColor rgb="FFE5FCFF"/>
        <bgColor indexed="64"/>
      </patternFill>
    </fill>
    <fill>
      <patternFill patternType="solid">
        <fgColor theme="4"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double">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3">
    <xf numFmtId="0" fontId="0" fillId="0" borderId="0">
      <alignment vertical="center"/>
    </xf>
    <xf numFmtId="38" fontId="7" fillId="0" borderId="0" applyFont="0" applyFill="0" applyBorder="0" applyAlignment="0" applyProtection="0">
      <alignment vertical="center"/>
    </xf>
    <xf numFmtId="0" fontId="30" fillId="0" borderId="0">
      <alignment vertical="center"/>
    </xf>
  </cellStyleXfs>
  <cellXfs count="369">
    <xf numFmtId="0" fontId="0" fillId="0" borderId="0" xfId="0">
      <alignment vertical="center"/>
    </xf>
    <xf numFmtId="0" fontId="3" fillId="0" borderId="0" xfId="0" applyFont="1" applyAlignment="1">
      <alignment horizontal="center" vertical="center"/>
    </xf>
    <xf numFmtId="0" fontId="0" fillId="0" borderId="1" xfId="0" applyBorder="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xf>
    <xf numFmtId="0" fontId="0" fillId="0" borderId="0" xfId="0" applyBorder="1">
      <alignment vertical="center"/>
    </xf>
    <xf numFmtId="0" fontId="2" fillId="0" borderId="0" xfId="0" applyFont="1" applyAlignment="1">
      <alignment vertical="center"/>
    </xf>
    <xf numFmtId="0" fontId="4"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6" fillId="0" borderId="0" xfId="0" applyFont="1" applyAlignment="1">
      <alignment horizontal="right" vertical="center"/>
    </xf>
    <xf numFmtId="0" fontId="11" fillId="0" borderId="0" xfId="0" applyFont="1" applyAlignment="1">
      <alignment horizontal="center" vertical="center"/>
    </xf>
    <xf numFmtId="0" fontId="5" fillId="0" borderId="0" xfId="0" applyFont="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left" vertical="center"/>
    </xf>
    <xf numFmtId="0" fontId="5" fillId="0" borderId="0" xfId="0" applyFont="1" applyBorder="1" applyAlignment="1">
      <alignment horizontal="center" vertical="center"/>
    </xf>
    <xf numFmtId="38" fontId="9" fillId="0" borderId="0" xfId="1" applyFont="1" applyBorder="1" applyAlignment="1">
      <alignment horizontal="right" vertical="center" wrapText="1"/>
    </xf>
    <xf numFmtId="38" fontId="9" fillId="0" borderId="0" xfId="1" applyFont="1" applyBorder="1" applyAlignment="1">
      <alignment horizontal="right" vertical="center"/>
    </xf>
    <xf numFmtId="38" fontId="9" fillId="0" borderId="0" xfId="1" applyFont="1" applyBorder="1">
      <alignment vertical="center"/>
    </xf>
    <xf numFmtId="0" fontId="10" fillId="0" borderId="0" xfId="0" applyFont="1" applyBorder="1" applyAlignment="1">
      <alignment horizontal="center" vertical="center"/>
    </xf>
    <xf numFmtId="0" fontId="10" fillId="0" borderId="0" xfId="0" applyFont="1">
      <alignment vertical="center"/>
    </xf>
    <xf numFmtId="0" fontId="12" fillId="0" borderId="0" xfId="0" applyFont="1" applyAlignment="1">
      <alignment horizontal="center" vertical="center"/>
    </xf>
    <xf numFmtId="38" fontId="6" fillId="0" borderId="0" xfId="1" applyFont="1" applyBorder="1" applyAlignment="1">
      <alignment horizontal="center" vertical="center" wrapText="1"/>
    </xf>
    <xf numFmtId="38" fontId="6" fillId="0" borderId="0" xfId="1" applyFont="1" applyBorder="1" applyAlignment="1">
      <alignment horizontal="center" vertical="center"/>
    </xf>
    <xf numFmtId="0" fontId="10" fillId="0" borderId="0" xfId="0" applyFont="1" applyAlignment="1">
      <alignment horizontal="center" vertical="center"/>
    </xf>
    <xf numFmtId="38" fontId="0" fillId="0" borderId="0" xfId="0" applyNumberFormat="1" applyFill="1"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horizontal="center" vertical="center"/>
    </xf>
    <xf numFmtId="0" fontId="13" fillId="0" borderId="0" xfId="0" applyFont="1" applyBorder="1">
      <alignment vertical="center"/>
    </xf>
    <xf numFmtId="0" fontId="5" fillId="0" borderId="0" xfId="0" applyFont="1" applyAlignment="1">
      <alignment horizontal="center" vertical="center"/>
    </xf>
    <xf numFmtId="0" fontId="0" fillId="0" borderId="0" xfId="0" applyAlignment="1">
      <alignment horizontal="right" vertical="center"/>
    </xf>
    <xf numFmtId="0" fontId="0" fillId="0" borderId="19" xfId="0" applyBorder="1">
      <alignment vertical="center"/>
    </xf>
    <xf numFmtId="56" fontId="0" fillId="2" borderId="1" xfId="0" applyNumberFormat="1" applyFill="1" applyBorder="1" applyAlignment="1">
      <alignment horizontal="center" vertical="center"/>
    </xf>
    <xf numFmtId="0" fontId="13" fillId="2" borderId="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 fillId="0" borderId="0" xfId="0" applyFont="1" applyAlignment="1">
      <alignment horizontal="center" vertical="center"/>
    </xf>
    <xf numFmtId="0" fontId="15"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10" fillId="0" borderId="0" xfId="0" applyFont="1" applyBorder="1">
      <alignment vertical="center"/>
    </xf>
    <xf numFmtId="38" fontId="6" fillId="0" borderId="0" xfId="1" applyFont="1" applyBorder="1" applyAlignment="1">
      <alignment vertical="center"/>
    </xf>
    <xf numFmtId="0" fontId="5" fillId="0" borderId="0" xfId="0" applyFont="1" applyAlignment="1">
      <alignment horizontal="center" vertical="center"/>
    </xf>
    <xf numFmtId="38" fontId="9" fillId="2" borderId="7" xfId="1" applyFont="1" applyFill="1" applyBorder="1" applyAlignment="1">
      <alignment horizontal="right" vertical="center" wrapText="1"/>
    </xf>
    <xf numFmtId="38" fontId="9" fillId="2" borderId="17" xfId="1" applyFont="1" applyFill="1" applyBorder="1" applyAlignment="1">
      <alignment horizontal="right" vertical="center"/>
    </xf>
    <xf numFmtId="0" fontId="0" fillId="2" borderId="15" xfId="0" applyFill="1" applyBorder="1">
      <alignment vertical="center"/>
    </xf>
    <xf numFmtId="0" fontId="4" fillId="0" borderId="9" xfId="0" applyFont="1" applyBorder="1" applyAlignment="1">
      <alignment vertical="center"/>
    </xf>
    <xf numFmtId="0" fontId="4" fillId="0" borderId="0" xfId="0" applyFont="1" applyAlignment="1">
      <alignment vertical="center"/>
    </xf>
    <xf numFmtId="0" fontId="2" fillId="0" borderId="9" xfId="0" applyFont="1" applyBorder="1" applyAlignment="1">
      <alignment vertical="center"/>
    </xf>
    <xf numFmtId="0" fontId="14" fillId="0" borderId="0" xfId="0" applyFont="1" applyBorder="1">
      <alignment vertical="center"/>
    </xf>
    <xf numFmtId="0" fontId="14" fillId="0" borderId="0" xfId="0" applyFont="1" applyBorder="1" applyAlignment="1">
      <alignment horizontal="center" vertical="center"/>
    </xf>
    <xf numFmtId="0" fontId="14" fillId="0" borderId="0" xfId="0" applyFont="1">
      <alignment vertical="center"/>
    </xf>
    <xf numFmtId="0" fontId="2" fillId="0" borderId="1" xfId="0" applyFont="1" applyBorder="1" applyAlignment="1" applyProtection="1">
      <alignment horizontal="center" vertical="center"/>
      <protection locked="0"/>
    </xf>
    <xf numFmtId="38" fontId="9" fillId="0" borderId="19" xfId="1" applyFont="1" applyBorder="1" applyAlignment="1" applyProtection="1">
      <alignment horizontal="right" vertical="center" wrapText="1"/>
      <protection locked="0"/>
    </xf>
    <xf numFmtId="38" fontId="9" fillId="0" borderId="1" xfId="1" applyFont="1" applyBorder="1" applyAlignment="1" applyProtection="1">
      <alignment horizontal="right" vertical="center" wrapText="1"/>
      <protection locked="0"/>
    </xf>
    <xf numFmtId="0" fontId="0" fillId="0" borderId="6" xfId="0" applyBorder="1" applyProtection="1">
      <alignment vertical="center"/>
      <protection locked="0"/>
    </xf>
    <xf numFmtId="177" fontId="4" fillId="0" borderId="0" xfId="0" applyNumberFormat="1" applyFont="1" applyAlignment="1" applyProtection="1">
      <alignment horizontal="right" vertical="center"/>
      <protection locked="0"/>
    </xf>
    <xf numFmtId="0" fontId="0" fillId="0" borderId="1" xfId="0" applyBorder="1" applyAlignment="1" applyProtection="1">
      <alignment vertical="center"/>
      <protection locked="0"/>
    </xf>
    <xf numFmtId="0" fontId="0" fillId="0" borderId="1" xfId="0" applyBorder="1" applyProtection="1">
      <alignment vertical="center"/>
      <protection locked="0"/>
    </xf>
    <xf numFmtId="177" fontId="4" fillId="0" borderId="9" xfId="0" applyNumberFormat="1" applyFont="1" applyBorder="1" applyAlignment="1" applyProtection="1">
      <alignment horizontal="right" vertical="center"/>
      <protection locked="0"/>
    </xf>
    <xf numFmtId="38" fontId="9" fillId="0" borderId="20" xfId="1" applyFont="1" applyBorder="1" applyAlignment="1" applyProtection="1">
      <alignment horizontal="right" vertical="center" wrapText="1"/>
      <protection locked="0"/>
    </xf>
    <xf numFmtId="38" fontId="9" fillId="2" borderId="8" xfId="1" applyFont="1" applyFill="1" applyBorder="1" applyAlignment="1">
      <alignment horizontal="right" vertical="center"/>
    </xf>
    <xf numFmtId="38" fontId="9" fillId="0" borderId="1" xfId="1" applyFont="1" applyBorder="1" applyAlignment="1" applyProtection="1">
      <alignment horizontal="righ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xf>
    <xf numFmtId="0" fontId="10" fillId="0" borderId="0" xfId="0" applyFont="1" applyFill="1">
      <alignment vertical="center"/>
    </xf>
    <xf numFmtId="176" fontId="10" fillId="0" borderId="0" xfId="1" applyNumberFormat="1" applyFont="1" applyFill="1" applyBorder="1" applyAlignment="1">
      <alignment vertical="center"/>
    </xf>
    <xf numFmtId="0" fontId="10" fillId="0" borderId="0" xfId="0" applyFont="1" applyFill="1" applyBorder="1" applyAlignment="1">
      <alignment horizontal="center" vertical="center"/>
    </xf>
    <xf numFmtId="38" fontId="6" fillId="0" borderId="0" xfId="1" applyFont="1" applyFill="1" applyBorder="1" applyAlignment="1">
      <alignment horizontal="center" vertical="center"/>
    </xf>
    <xf numFmtId="38" fontId="9" fillId="0" borderId="6" xfId="1" applyFont="1" applyBorder="1" applyAlignment="1" applyProtection="1">
      <alignment vertical="center"/>
      <protection locked="0"/>
    </xf>
    <xf numFmtId="0" fontId="9" fillId="0" borderId="6" xfId="0" applyFont="1" applyBorder="1" applyAlignment="1" applyProtection="1">
      <alignment vertical="center"/>
      <protection locked="0"/>
    </xf>
    <xf numFmtId="38" fontId="0" fillId="0" borderId="0" xfId="0" applyNumberFormat="1" applyFill="1" applyBorder="1" applyAlignment="1">
      <alignment vertical="center" wrapText="1"/>
    </xf>
    <xf numFmtId="0" fontId="9" fillId="0" borderId="0" xfId="0" applyFont="1">
      <alignment vertical="center"/>
    </xf>
    <xf numFmtId="176" fontId="5" fillId="2" borderId="8" xfId="1" applyNumberFormat="1" applyFont="1" applyFill="1" applyBorder="1" applyAlignment="1">
      <alignment horizontal="right" vertic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4" xfId="0" applyFont="1" applyFill="1" applyBorder="1" applyAlignment="1">
      <alignment horizontal="center" vertical="center"/>
    </xf>
    <xf numFmtId="0" fontId="9" fillId="0" borderId="0" xfId="0" applyFont="1" applyAlignment="1">
      <alignment horizontal="left" vertical="center"/>
    </xf>
    <xf numFmtId="0" fontId="5" fillId="0" borderId="0" xfId="0" applyFont="1">
      <alignment vertical="center"/>
    </xf>
    <xf numFmtId="38" fontId="9" fillId="2" borderId="1" xfId="1" applyFont="1" applyFill="1" applyBorder="1" applyAlignment="1" applyProtection="1">
      <alignment horizontal="right" vertical="center" wrapText="1"/>
    </xf>
    <xf numFmtId="0" fontId="9" fillId="0" borderId="18" xfId="0" applyFont="1" applyBorder="1" applyAlignment="1">
      <alignment horizontal="left" vertical="center"/>
    </xf>
    <xf numFmtId="176" fontId="10" fillId="3" borderId="8" xfId="0" applyNumberFormat="1" applyFont="1" applyFill="1" applyBorder="1" applyAlignment="1">
      <alignment horizontal="right" vertical="center"/>
    </xf>
    <xf numFmtId="38" fontId="9" fillId="3" borderId="4" xfId="1" applyFont="1" applyFill="1" applyBorder="1" applyAlignment="1">
      <alignment horizontal="center" vertical="center"/>
    </xf>
    <xf numFmtId="176" fontId="9" fillId="3" borderId="24" xfId="0" applyNumberFormat="1" applyFont="1" applyFill="1" applyBorder="1" applyAlignment="1">
      <alignment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2" borderId="19" xfId="0" applyFill="1" applyBorder="1" applyAlignment="1">
      <alignment horizontal="center" vertical="center"/>
    </xf>
    <xf numFmtId="0" fontId="0" fillId="2" borderId="35" xfId="0" applyFill="1" applyBorder="1" applyAlignment="1">
      <alignment horizontal="center" vertical="center"/>
    </xf>
    <xf numFmtId="0" fontId="0" fillId="2" borderId="37" xfId="0" applyFill="1" applyBorder="1" applyAlignment="1">
      <alignment horizontal="center" vertical="center"/>
    </xf>
    <xf numFmtId="0" fontId="0" fillId="0" borderId="0" xfId="0" applyAlignment="1">
      <alignment horizontal="right"/>
    </xf>
    <xf numFmtId="0" fontId="0" fillId="0" borderId="0" xfId="0" applyAlignment="1"/>
    <xf numFmtId="0" fontId="0" fillId="2" borderId="10" xfId="0" applyFill="1" applyBorder="1" applyAlignment="1">
      <alignment horizontal="center" vertical="center"/>
    </xf>
    <xf numFmtId="0" fontId="26" fillId="2" borderId="33" xfId="0" applyFont="1" applyFill="1" applyBorder="1" applyAlignment="1">
      <alignment horizontal="center" vertical="center"/>
    </xf>
    <xf numFmtId="38" fontId="26" fillId="2" borderId="40" xfId="1" applyFont="1" applyFill="1" applyBorder="1">
      <alignment vertical="center"/>
    </xf>
    <xf numFmtId="0" fontId="26" fillId="2" borderId="41" xfId="0" applyFont="1" applyFill="1" applyBorder="1" applyAlignment="1">
      <alignment horizontal="center" vertical="center"/>
    </xf>
    <xf numFmtId="38" fontId="26" fillId="2" borderId="32" xfId="1" applyFont="1" applyFill="1" applyBorder="1">
      <alignment vertical="center"/>
    </xf>
    <xf numFmtId="0" fontId="26" fillId="2" borderId="42" xfId="0" applyFont="1" applyFill="1" applyBorder="1" applyAlignment="1">
      <alignment horizontal="center" vertical="center"/>
    </xf>
    <xf numFmtId="38" fontId="26" fillId="2" borderId="43" xfId="1" applyFont="1" applyFill="1" applyBorder="1">
      <alignment vertical="center"/>
    </xf>
    <xf numFmtId="0" fontId="26" fillId="2" borderId="44" xfId="0" applyFont="1" applyFill="1" applyBorder="1" applyAlignment="1">
      <alignment horizontal="center" vertical="center"/>
    </xf>
    <xf numFmtId="38" fontId="26" fillId="2" borderId="45" xfId="1" applyFont="1" applyFill="1" applyBorder="1">
      <alignment vertical="center"/>
    </xf>
    <xf numFmtId="0" fontId="11" fillId="0" borderId="0" xfId="0" applyFont="1">
      <alignment vertical="center"/>
    </xf>
    <xf numFmtId="0" fontId="2" fillId="0" borderId="0" xfId="0" applyFont="1" applyBorder="1" applyAlignment="1"/>
    <xf numFmtId="0" fontId="2" fillId="0" borderId="0" xfId="0" applyFont="1">
      <alignment vertical="center"/>
    </xf>
    <xf numFmtId="0" fontId="27" fillId="2" borderId="25" xfId="0" applyFont="1" applyFill="1" applyBorder="1" applyAlignment="1">
      <alignment horizontal="center" vertical="center" wrapText="1"/>
    </xf>
    <xf numFmtId="0" fontId="2" fillId="0" borderId="31" xfId="0" applyFont="1" applyBorder="1" applyAlignment="1">
      <alignment horizontal="right" vertical="center"/>
    </xf>
    <xf numFmtId="0" fontId="2" fillId="0" borderId="20" xfId="0" applyFont="1" applyBorder="1" applyAlignment="1">
      <alignment horizontal="center" vertical="center"/>
    </xf>
    <xf numFmtId="0" fontId="0" fillId="0" borderId="46" xfId="0" applyFill="1" applyBorder="1" applyAlignment="1">
      <alignment horizontal="center" vertical="center" shrinkToFit="1"/>
    </xf>
    <xf numFmtId="0" fontId="2" fillId="2" borderId="49" xfId="0" applyFont="1" applyFill="1" applyBorder="1" applyAlignment="1">
      <alignment horizontal="center" vertical="center" shrinkToFit="1"/>
    </xf>
    <xf numFmtId="176" fontId="2" fillId="2" borderId="7" xfId="1" applyNumberFormat="1" applyFont="1" applyFill="1" applyBorder="1" applyAlignment="1">
      <alignment vertical="center"/>
    </xf>
    <xf numFmtId="0" fontId="11" fillId="2" borderId="51" xfId="0" applyFont="1" applyFill="1" applyBorder="1" applyAlignment="1">
      <alignment horizontal="center" vertical="center" wrapText="1"/>
    </xf>
    <xf numFmtId="0" fontId="11" fillId="2" borderId="52" xfId="0" applyFont="1" applyFill="1" applyBorder="1" applyAlignment="1">
      <alignment horizontal="center" vertical="center" wrapText="1"/>
    </xf>
    <xf numFmtId="176" fontId="11" fillId="2" borderId="24" xfId="1" applyNumberFormat="1" applyFont="1" applyFill="1" applyBorder="1" applyAlignment="1">
      <alignment vertical="center"/>
    </xf>
    <xf numFmtId="0" fontId="2" fillId="2" borderId="48" xfId="0" applyFont="1" applyFill="1" applyBorder="1" applyAlignment="1">
      <alignment horizontal="center" vertical="center" shrinkToFit="1"/>
    </xf>
    <xf numFmtId="0" fontId="0" fillId="0" borderId="21" xfId="0" applyBorder="1" applyAlignment="1" applyProtection="1">
      <alignment vertical="center"/>
      <protection locked="0"/>
    </xf>
    <xf numFmtId="0" fontId="0" fillId="0" borderId="21" xfId="0" applyBorder="1" applyProtection="1">
      <alignment vertical="center"/>
      <protection locked="0"/>
    </xf>
    <xf numFmtId="2" fontId="0" fillId="2" borderId="1" xfId="0" applyNumberFormat="1" applyFill="1" applyBorder="1">
      <alignment vertical="center"/>
    </xf>
    <xf numFmtId="2" fontId="0" fillId="2" borderId="21" xfId="0" applyNumberFormat="1" applyFill="1" applyBorder="1">
      <alignment vertical="center"/>
    </xf>
    <xf numFmtId="0" fontId="11" fillId="0" borderId="0" xfId="0" applyFont="1" applyAlignme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0" borderId="0" xfId="0" applyFont="1" applyAlignment="1">
      <alignment vertical="center"/>
    </xf>
    <xf numFmtId="176" fontId="2" fillId="2" borderId="7" xfId="1" applyNumberFormat="1" applyFont="1" applyFill="1" applyBorder="1" applyAlignment="1">
      <alignment vertical="center"/>
    </xf>
    <xf numFmtId="0" fontId="11" fillId="2" borderId="51" xfId="0" applyFont="1" applyFill="1" applyBorder="1" applyAlignment="1">
      <alignment horizontal="center" vertical="center" wrapText="1"/>
    </xf>
    <xf numFmtId="0" fontId="0" fillId="2" borderId="35" xfId="0" applyFill="1" applyBorder="1" applyAlignment="1">
      <alignment horizontal="center" vertical="center"/>
    </xf>
    <xf numFmtId="0" fontId="0" fillId="2" borderId="37" xfId="0" applyFill="1" applyBorder="1" applyAlignment="1">
      <alignment horizontal="center" vertical="center"/>
    </xf>
    <xf numFmtId="0" fontId="15" fillId="0" borderId="0" xfId="0" applyFont="1" applyAlignment="1">
      <alignment horizontal="right" vertical="center"/>
    </xf>
    <xf numFmtId="0" fontId="15" fillId="2" borderId="19" xfId="0" applyFont="1" applyFill="1" applyBorder="1" applyAlignment="1">
      <alignment horizontal="center" vertical="center" shrinkToFit="1"/>
    </xf>
    <xf numFmtId="0" fontId="15" fillId="2" borderId="22" xfId="0" applyFont="1" applyFill="1" applyBorder="1" applyAlignment="1">
      <alignment vertical="center"/>
    </xf>
    <xf numFmtId="0" fontId="15" fillId="2" borderId="46" xfId="0" applyFont="1" applyFill="1" applyBorder="1" applyAlignment="1">
      <alignment vertical="center"/>
    </xf>
    <xf numFmtId="0" fontId="15" fillId="2" borderId="63" xfId="0" applyFont="1" applyFill="1" applyBorder="1" applyAlignment="1">
      <alignment vertical="center"/>
    </xf>
    <xf numFmtId="2" fontId="15" fillId="2" borderId="11" xfId="0" applyNumberFormat="1" applyFont="1" applyFill="1" applyBorder="1">
      <alignment vertical="center"/>
    </xf>
    <xf numFmtId="0" fontId="14" fillId="0" borderId="0" xfId="0" applyFont="1" applyAlignment="1">
      <alignment horizontal="right" vertical="center"/>
    </xf>
    <xf numFmtId="0" fontId="0" fillId="2" borderId="64" xfId="0" applyFill="1" applyBorder="1" applyAlignment="1">
      <alignment horizontal="center" vertical="center"/>
    </xf>
    <xf numFmtId="0" fontId="0" fillId="0" borderId="64" xfId="0" applyBorder="1" applyAlignment="1">
      <alignment horizontal="center" vertical="center"/>
    </xf>
    <xf numFmtId="0" fontId="0" fillId="2" borderId="65" xfId="0" applyFill="1" applyBorder="1" applyAlignment="1">
      <alignment horizontal="center" vertical="center"/>
    </xf>
    <xf numFmtId="0" fontId="0" fillId="0" borderId="65" xfId="0" applyBorder="1" applyAlignment="1">
      <alignment horizontal="center" vertical="center"/>
    </xf>
    <xf numFmtId="0" fontId="0" fillId="2" borderId="66" xfId="0" applyFill="1" applyBorder="1" applyAlignment="1">
      <alignment horizontal="center" vertical="center"/>
    </xf>
    <xf numFmtId="0" fontId="0" fillId="0" borderId="66" xfId="0" applyBorder="1" applyAlignment="1">
      <alignment horizontal="center" vertical="center"/>
    </xf>
    <xf numFmtId="0" fontId="0" fillId="0" borderId="1" xfId="0" applyBorder="1" applyAlignment="1" applyProtection="1">
      <alignment horizontal="center" vertical="center"/>
      <protection locked="0"/>
    </xf>
    <xf numFmtId="0" fontId="14" fillId="0" borderId="0" xfId="0" applyFont="1" applyBorder="1" applyAlignment="1">
      <alignment vertical="center"/>
    </xf>
    <xf numFmtId="0" fontId="0" fillId="2" borderId="1" xfId="0" applyFill="1" applyBorder="1" applyAlignment="1">
      <alignment horizontal="center" vertical="center"/>
    </xf>
    <xf numFmtId="0" fontId="33" fillId="0" borderId="0" xfId="2" applyFont="1">
      <alignment vertical="center"/>
    </xf>
    <xf numFmtId="0" fontId="34" fillId="0" borderId="0" xfId="2" applyFont="1">
      <alignment vertical="center"/>
    </xf>
    <xf numFmtId="49" fontId="33" fillId="0" borderId="0" xfId="2" applyNumberFormat="1" applyFont="1">
      <alignment vertical="center"/>
    </xf>
    <xf numFmtId="49" fontId="34" fillId="0" borderId="0" xfId="2" applyNumberFormat="1" applyFont="1">
      <alignment vertical="center"/>
    </xf>
    <xf numFmtId="49" fontId="36" fillId="0" borderId="0" xfId="2" applyNumberFormat="1" applyFont="1">
      <alignment vertical="center"/>
    </xf>
    <xf numFmtId="49" fontId="37" fillId="0" borderId="0" xfId="2" applyNumberFormat="1" applyFont="1">
      <alignment vertical="center"/>
    </xf>
    <xf numFmtId="0" fontId="37" fillId="0" borderId="0" xfId="2" applyFont="1">
      <alignment vertical="center"/>
    </xf>
    <xf numFmtId="49" fontId="35" fillId="0" borderId="0" xfId="2" applyNumberFormat="1" applyFont="1" applyAlignment="1">
      <alignment horizontal="center" vertical="center"/>
    </xf>
    <xf numFmtId="0" fontId="37" fillId="0" borderId="0" xfId="2" applyFont="1" applyAlignment="1">
      <alignment horizontal="center" vertical="center"/>
    </xf>
    <xf numFmtId="0" fontId="36" fillId="0" borderId="0" xfId="2" applyFont="1">
      <alignment vertical="center"/>
    </xf>
    <xf numFmtId="0" fontId="14" fillId="0" borderId="0" xfId="0" applyFont="1" applyAlignment="1">
      <alignment horizontal="left" vertical="center"/>
    </xf>
    <xf numFmtId="0" fontId="32" fillId="0" borderId="0" xfId="2" applyFont="1" applyAlignment="1">
      <alignment vertical="center" wrapText="1"/>
    </xf>
    <xf numFmtId="0" fontId="41" fillId="0" borderId="0" xfId="2" applyFont="1">
      <alignment vertical="center"/>
    </xf>
    <xf numFmtId="0" fontId="42" fillId="0" borderId="0" xfId="2" applyFont="1">
      <alignment vertical="center"/>
    </xf>
    <xf numFmtId="49" fontId="41" fillId="0" borderId="0" xfId="2" applyNumberFormat="1" applyFont="1">
      <alignment vertical="center"/>
    </xf>
    <xf numFmtId="0" fontId="43" fillId="0" borderId="0" xfId="2" applyFont="1" applyAlignment="1">
      <alignment horizontal="left" vertical="center"/>
    </xf>
    <xf numFmtId="0" fontId="41" fillId="0" borderId="0" xfId="2" applyFont="1" applyAlignment="1">
      <alignment horizontal="left" vertical="center"/>
    </xf>
    <xf numFmtId="0" fontId="42" fillId="0" borderId="0" xfId="2" applyFont="1" applyAlignment="1">
      <alignment horizontal="left" vertical="center"/>
    </xf>
    <xf numFmtId="0" fontId="43" fillId="0" borderId="0" xfId="2" applyFont="1" applyAlignment="1">
      <alignment horizontal="left" vertical="center" indent="2"/>
    </xf>
    <xf numFmtId="49" fontId="42" fillId="0" borderId="0" xfId="2" applyNumberFormat="1" applyFont="1">
      <alignment vertical="center"/>
    </xf>
    <xf numFmtId="0" fontId="41" fillId="0" borderId="0" xfId="2" applyFont="1" applyAlignment="1">
      <alignment horizontal="right" vertical="center"/>
    </xf>
    <xf numFmtId="0" fontId="42" fillId="0" borderId="0" xfId="2" applyFont="1" applyAlignment="1">
      <alignment horizontal="right" vertical="center"/>
    </xf>
    <xf numFmtId="49" fontId="42" fillId="5" borderId="23" xfId="2" applyNumberFormat="1" applyFont="1" applyFill="1" applyBorder="1">
      <alignment vertical="center"/>
    </xf>
    <xf numFmtId="0" fontId="42" fillId="0" borderId="0" xfId="2" applyFont="1" applyAlignment="1">
      <alignment horizontal="center" vertical="center"/>
    </xf>
    <xf numFmtId="0" fontId="32" fillId="0" borderId="1" xfId="2" quotePrefix="1" applyFont="1" applyBorder="1" applyAlignment="1">
      <alignment horizontal="center" vertical="center"/>
    </xf>
    <xf numFmtId="0" fontId="49" fillId="0" borderId="0" xfId="0" applyFont="1" applyAlignment="1">
      <alignment horizontal="left" vertical="center"/>
    </xf>
    <xf numFmtId="0" fontId="17" fillId="2" borderId="25" xfId="0" applyFont="1" applyFill="1" applyBorder="1" applyAlignment="1">
      <alignment horizontal="center" vertical="center" wrapText="1"/>
    </xf>
    <xf numFmtId="0" fontId="0" fillId="0" borderId="0" xfId="0" applyFont="1" applyAlignment="1">
      <alignment horizontal="right" vertical="center"/>
    </xf>
    <xf numFmtId="0" fontId="17" fillId="2" borderId="25" xfId="0" applyFont="1" applyFill="1" applyBorder="1" applyAlignment="1">
      <alignment horizontal="center" vertical="center" wrapText="1" shrinkToFit="1"/>
    </xf>
    <xf numFmtId="0" fontId="13" fillId="6" borderId="70" xfId="0" applyFont="1" applyFill="1" applyBorder="1" applyAlignment="1">
      <alignment horizontal="center" vertical="center" shrinkToFit="1"/>
    </xf>
    <xf numFmtId="38" fontId="14" fillId="6" borderId="64" xfId="1" applyFont="1" applyFill="1" applyBorder="1">
      <alignment vertical="center"/>
    </xf>
    <xf numFmtId="0" fontId="14" fillId="6" borderId="72" xfId="0" applyFont="1" applyFill="1" applyBorder="1" applyAlignment="1">
      <alignment vertical="center" shrinkToFit="1"/>
    </xf>
    <xf numFmtId="0" fontId="13" fillId="0" borderId="73" xfId="0" applyFont="1" applyBorder="1" applyAlignment="1">
      <alignment horizontal="center" vertical="center" shrinkToFit="1"/>
    </xf>
    <xf numFmtId="38" fontId="14" fillId="0" borderId="65" xfId="1" applyFont="1" applyBorder="1">
      <alignment vertical="center"/>
    </xf>
    <xf numFmtId="0" fontId="14" fillId="0" borderId="75" xfId="0" applyFont="1" applyBorder="1" applyAlignment="1">
      <alignment vertical="center" shrinkToFit="1"/>
    </xf>
    <xf numFmtId="0" fontId="13" fillId="6" borderId="73" xfId="0" applyFont="1" applyFill="1" applyBorder="1" applyAlignment="1">
      <alignment horizontal="center" vertical="center" shrinkToFit="1"/>
    </xf>
    <xf numFmtId="38" fontId="14" fillId="6" borderId="65" xfId="1" applyFont="1" applyFill="1" applyBorder="1">
      <alignment vertical="center"/>
    </xf>
    <xf numFmtId="0" fontId="14" fillId="6" borderId="75" xfId="0" applyFont="1" applyFill="1" applyBorder="1" applyAlignment="1">
      <alignment vertical="center" shrinkToFit="1"/>
    </xf>
    <xf numFmtId="38" fontId="14" fillId="0" borderId="76" xfId="1" applyFont="1" applyBorder="1">
      <alignment vertical="center"/>
    </xf>
    <xf numFmtId="0" fontId="13" fillId="6" borderId="71" xfId="0" applyFont="1" applyFill="1" applyBorder="1" applyAlignment="1">
      <alignment vertical="center" shrinkToFit="1"/>
    </xf>
    <xf numFmtId="0" fontId="13" fillId="0" borderId="74" xfId="0" applyFont="1" applyBorder="1" applyAlignment="1">
      <alignment vertical="center" shrinkToFit="1"/>
    </xf>
    <xf numFmtId="0" fontId="13" fillId="6" borderId="74" xfId="0" applyFont="1" applyFill="1" applyBorder="1" applyAlignment="1">
      <alignment vertical="center" shrinkToFit="1"/>
    </xf>
    <xf numFmtId="0" fontId="1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15" fillId="0" borderId="9" xfId="0" applyFont="1" applyBorder="1" applyAlignment="1" applyProtection="1">
      <alignment horizontal="center" vertical="center" shrinkToFit="1"/>
      <protection locked="0"/>
    </xf>
    <xf numFmtId="0" fontId="26" fillId="0" borderId="0" xfId="0" applyFont="1" applyAlignment="1">
      <alignment horizontal="left" vertical="center"/>
    </xf>
    <xf numFmtId="0" fontId="13" fillId="0" borderId="77" xfId="0" applyFont="1" applyBorder="1" applyAlignment="1">
      <alignment horizontal="center" vertical="center" shrinkToFit="1"/>
    </xf>
    <xf numFmtId="0" fontId="13" fillId="0" borderId="78" xfId="0" applyFont="1" applyBorder="1" applyAlignment="1">
      <alignment vertical="center" shrinkToFit="1"/>
    </xf>
    <xf numFmtId="0" fontId="14" fillId="0" borderId="79" xfId="0" applyFont="1" applyBorder="1" applyAlignment="1">
      <alignment vertical="center" shrinkToFit="1"/>
    </xf>
    <xf numFmtId="0" fontId="14" fillId="2" borderId="83" xfId="0" applyFont="1" applyFill="1" applyBorder="1" applyAlignment="1">
      <alignment vertical="center" shrinkToFit="1"/>
    </xf>
    <xf numFmtId="0" fontId="26" fillId="2" borderId="4" xfId="0" applyFont="1" applyFill="1" applyBorder="1" applyAlignment="1">
      <alignment horizontal="center" vertical="center" wrapText="1"/>
    </xf>
    <xf numFmtId="38" fontId="50" fillId="2" borderId="82" xfId="1" applyFont="1" applyFill="1" applyBorder="1">
      <alignment vertical="center"/>
    </xf>
    <xf numFmtId="0" fontId="50" fillId="2" borderId="83" xfId="0" applyFont="1" applyFill="1" applyBorder="1" applyAlignment="1">
      <alignment vertical="center" shrinkToFit="1"/>
    </xf>
    <xf numFmtId="180" fontId="50" fillId="2" borderId="82" xfId="1" applyNumberFormat="1" applyFont="1" applyFill="1" applyBorder="1">
      <alignment vertical="center"/>
    </xf>
    <xf numFmtId="0" fontId="53" fillId="0" borderId="0" xfId="0" applyFont="1" applyAlignment="1">
      <alignment horizontal="left" vertical="center"/>
    </xf>
    <xf numFmtId="180" fontId="14" fillId="6" borderId="64" xfId="1" applyNumberFormat="1" applyFont="1" applyFill="1" applyBorder="1">
      <alignment vertical="center"/>
    </xf>
    <xf numFmtId="180" fontId="14" fillId="6" borderId="65" xfId="1" applyNumberFormat="1" applyFont="1" applyFill="1" applyBorder="1">
      <alignment vertical="center"/>
    </xf>
    <xf numFmtId="0" fontId="32" fillId="0" borderId="0" xfId="2" applyFont="1" applyAlignment="1">
      <alignment vertical="center"/>
    </xf>
    <xf numFmtId="0" fontId="56" fillId="0" borderId="0" xfId="2" applyFont="1">
      <alignment vertical="center"/>
    </xf>
    <xf numFmtId="0" fontId="10" fillId="2" borderId="2" xfId="0" applyFont="1" applyFill="1" applyBorder="1" applyAlignment="1">
      <alignment horizontal="center" vertical="center"/>
    </xf>
    <xf numFmtId="0" fontId="10" fillId="0" borderId="5" xfId="0" applyFont="1" applyBorder="1" applyAlignment="1">
      <alignment horizontal="center" vertical="center"/>
    </xf>
    <xf numFmtId="0" fontId="57" fillId="2" borderId="2" xfId="0" applyFont="1" applyFill="1" applyBorder="1" applyAlignment="1">
      <alignment horizontal="center" vertical="center"/>
    </xf>
    <xf numFmtId="0" fontId="57" fillId="0" borderId="5" xfId="0" applyFont="1" applyBorder="1" applyAlignment="1">
      <alignment horizontal="center" vertical="center"/>
    </xf>
    <xf numFmtId="0" fontId="2" fillId="2" borderId="1" xfId="0" applyFont="1" applyFill="1" applyBorder="1" applyAlignment="1">
      <alignment horizontal="center" vertical="center"/>
    </xf>
    <xf numFmtId="38" fontId="13" fillId="0" borderId="0" xfId="0" applyNumberFormat="1" applyFont="1" applyFill="1" applyBorder="1" applyAlignment="1">
      <alignment horizontal="left" vertical="center"/>
    </xf>
    <xf numFmtId="0" fontId="17" fillId="0" borderId="0" xfId="0" applyFont="1" applyBorder="1" applyAlignment="1">
      <alignment horizontal="right" vertical="center"/>
    </xf>
    <xf numFmtId="0" fontId="19" fillId="0" borderId="0" xfId="0" applyFont="1" applyBorder="1" applyAlignment="1">
      <alignment horizontal="right" vertical="center"/>
    </xf>
    <xf numFmtId="0" fontId="26" fillId="0" borderId="1" xfId="0" applyFont="1" applyBorder="1" applyAlignment="1">
      <alignment horizontal="center" vertical="center" shrinkToFit="1"/>
    </xf>
    <xf numFmtId="0" fontId="58" fillId="2" borderId="1"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53" fillId="0" borderId="0" xfId="0" applyFont="1">
      <alignment vertical="center"/>
    </xf>
    <xf numFmtId="0" fontId="53" fillId="0" borderId="0" xfId="0" applyFont="1" applyFill="1" applyBorder="1" applyAlignment="1">
      <alignment horizontal="left" vertical="center"/>
    </xf>
    <xf numFmtId="0" fontId="18" fillId="0" borderId="0" xfId="0" applyFont="1" applyBorder="1" applyAlignment="1">
      <alignment horizontal="right" vertical="center"/>
    </xf>
    <xf numFmtId="0" fontId="14" fillId="2" borderId="1" xfId="0" applyFont="1" applyFill="1" applyBorder="1" applyAlignment="1">
      <alignment horizontal="center" vertical="center" wrapText="1" shrinkToFit="1"/>
    </xf>
    <xf numFmtId="0" fontId="14" fillId="0" borderId="1" xfId="0" applyFont="1" applyBorder="1" applyAlignment="1">
      <alignment vertical="center" shrinkToFit="1"/>
    </xf>
    <xf numFmtId="0" fontId="26" fillId="0" borderId="0" xfId="0" applyFont="1" applyBorder="1" applyAlignment="1">
      <alignment vertical="center" shrinkToFit="1"/>
    </xf>
    <xf numFmtId="0" fontId="14" fillId="0" borderId="1" xfId="0" applyFont="1" applyBorder="1">
      <alignment vertical="center"/>
    </xf>
    <xf numFmtId="0" fontId="14" fillId="0" borderId="1" xfId="0" applyFont="1" applyBorder="1" applyAlignment="1" applyProtection="1">
      <alignment horizontal="center" vertical="center"/>
      <protection locked="0"/>
    </xf>
    <xf numFmtId="0" fontId="14" fillId="0" borderId="1" xfId="0" applyFont="1" applyBorder="1" applyProtection="1">
      <alignment vertical="center"/>
      <protection locked="0"/>
    </xf>
    <xf numFmtId="0" fontId="0" fillId="0" borderId="1" xfId="0" applyBorder="1" applyAlignment="1">
      <alignment horizontal="center" vertical="center" shrinkToFit="1"/>
    </xf>
    <xf numFmtId="49" fontId="42" fillId="5" borderId="9" xfId="2" applyNumberFormat="1" applyFont="1" applyFill="1" applyBorder="1" applyAlignment="1">
      <alignment horizontal="center" vertical="center"/>
    </xf>
    <xf numFmtId="0" fontId="0" fillId="2" borderId="1" xfId="0" applyFill="1" applyBorder="1" applyAlignment="1">
      <alignment horizontal="center" vertical="center"/>
    </xf>
    <xf numFmtId="0" fontId="0" fillId="0" borderId="19" xfId="0" applyBorder="1" applyAlignment="1">
      <alignment horizontal="center" vertical="center"/>
    </xf>
    <xf numFmtId="0" fontId="27" fillId="2" borderId="4" xfId="0" applyFont="1" applyFill="1" applyBorder="1" applyAlignment="1">
      <alignment horizontal="center" vertical="center"/>
    </xf>
    <xf numFmtId="0" fontId="27" fillId="0" borderId="31" xfId="0" applyFont="1" applyBorder="1" applyAlignment="1">
      <alignment horizontal="right" vertical="center"/>
    </xf>
    <xf numFmtId="0" fontId="27" fillId="0" borderId="20" xfId="0" applyFont="1" applyBorder="1" applyAlignment="1">
      <alignment horizontal="center" vertical="center"/>
    </xf>
    <xf numFmtId="0" fontId="27" fillId="0" borderId="1" xfId="0" applyFont="1" applyBorder="1">
      <alignment vertical="center"/>
    </xf>
    <xf numFmtId="0" fontId="27" fillId="2" borderId="1" xfId="0" applyFont="1" applyFill="1" applyBorder="1">
      <alignment vertical="center"/>
    </xf>
    <xf numFmtId="0" fontId="53" fillId="0" borderId="6" xfId="0" applyFont="1" applyBorder="1" applyAlignment="1">
      <alignment vertical="center" shrinkToFit="1"/>
    </xf>
    <xf numFmtId="0" fontId="27" fillId="0" borderId="1" xfId="0" applyFont="1" applyFill="1" applyBorder="1" applyAlignment="1">
      <alignment horizontal="right" vertical="center"/>
    </xf>
    <xf numFmtId="0" fontId="53" fillId="2" borderId="15" xfId="0" applyFont="1" applyFill="1" applyBorder="1" applyAlignment="1">
      <alignment vertical="center" shrinkToFit="1"/>
    </xf>
    <xf numFmtId="0" fontId="17" fillId="0" borderId="0" xfId="0" applyFont="1">
      <alignment vertical="center"/>
    </xf>
    <xf numFmtId="0" fontId="53" fillId="0" borderId="0" xfId="0" applyFont="1" applyBorder="1">
      <alignment vertical="center"/>
    </xf>
    <xf numFmtId="49" fontId="32" fillId="0" borderId="0" xfId="2" applyNumberFormat="1" applyFont="1" applyAlignment="1">
      <alignment horizontal="center" vertical="center"/>
    </xf>
    <xf numFmtId="49" fontId="39" fillId="0" borderId="0" xfId="2" applyNumberFormat="1" applyFont="1" applyAlignment="1">
      <alignment horizontal="center" vertical="center"/>
    </xf>
    <xf numFmtId="0" fontId="60" fillId="0" borderId="0" xfId="2" applyFont="1" applyAlignment="1">
      <alignment horizontal="left" vertical="center"/>
    </xf>
    <xf numFmtId="0" fontId="32" fillId="0" borderId="19" xfId="2" applyFont="1" applyBorder="1" applyAlignment="1">
      <alignment horizontal="center" vertical="center"/>
    </xf>
    <xf numFmtId="0" fontId="32" fillId="0" borderId="23" xfId="2" applyFont="1" applyBorder="1" applyAlignment="1">
      <alignment horizontal="center" vertical="center"/>
    </xf>
    <xf numFmtId="0" fontId="32" fillId="0" borderId="20" xfId="2" applyFont="1" applyBorder="1" applyAlignment="1">
      <alignment horizontal="center" vertical="center"/>
    </xf>
    <xf numFmtId="0" fontId="46" fillId="0" borderId="1" xfId="2" applyFont="1" applyBorder="1" applyAlignment="1">
      <alignment horizontal="center" vertical="center" shrinkToFit="1"/>
    </xf>
    <xf numFmtId="0" fontId="32" fillId="0" borderId="19" xfId="2" applyFont="1" applyBorder="1" applyAlignment="1">
      <alignment horizontal="center" vertical="center" wrapText="1"/>
    </xf>
    <xf numFmtId="0" fontId="32" fillId="0" borderId="20" xfId="2" applyFont="1" applyBorder="1" applyAlignment="1">
      <alignment horizontal="center" vertical="center" wrapText="1"/>
    </xf>
    <xf numFmtId="0" fontId="38" fillId="4" borderId="1" xfId="2" applyFont="1" applyFill="1" applyBorder="1" applyAlignment="1">
      <alignment horizontal="center" vertical="center" wrapText="1"/>
    </xf>
    <xf numFmtId="0" fontId="32" fillId="0" borderId="1" xfId="2" applyFont="1" applyBorder="1" applyAlignment="1">
      <alignment vertical="center" wrapText="1"/>
    </xf>
    <xf numFmtId="0" fontId="38" fillId="0" borderId="1" xfId="2" applyFont="1" applyBorder="1" applyAlignment="1">
      <alignment vertical="center" wrapText="1"/>
    </xf>
    <xf numFmtId="0" fontId="41" fillId="0" borderId="1" xfId="2" applyFont="1" applyBorder="1" applyAlignment="1">
      <alignment horizontal="center" vertical="center" shrinkToFit="1"/>
    </xf>
    <xf numFmtId="0" fontId="41" fillId="0" borderId="1" xfId="2" applyFont="1" applyBorder="1" applyAlignment="1">
      <alignment horizontal="center" vertical="center" wrapText="1"/>
    </xf>
    <xf numFmtId="0" fontId="32" fillId="0" borderId="61" xfId="2" applyFont="1" applyBorder="1" applyAlignment="1">
      <alignment horizontal="center" vertical="center" wrapText="1"/>
    </xf>
    <xf numFmtId="0" fontId="32" fillId="0" borderId="67" xfId="2" applyFont="1" applyBorder="1" applyAlignment="1">
      <alignment horizontal="center" vertical="center" wrapText="1"/>
    </xf>
    <xf numFmtId="0" fontId="32" fillId="0" borderId="62" xfId="2" applyFont="1" applyBorder="1" applyAlignment="1">
      <alignment horizontal="center" vertical="center" wrapText="1"/>
    </xf>
    <xf numFmtId="49" fontId="42" fillId="0" borderId="0" xfId="2" applyNumberFormat="1" applyFont="1" applyAlignment="1">
      <alignment horizontal="center" vertical="center"/>
    </xf>
    <xf numFmtId="0" fontId="44" fillId="0" borderId="0" xfId="2" applyFont="1" applyAlignment="1">
      <alignment vertical="center" wrapText="1"/>
    </xf>
    <xf numFmtId="0" fontId="44" fillId="0" borderId="0" xfId="2" applyFont="1">
      <alignment vertical="center"/>
    </xf>
    <xf numFmtId="49" fontId="42" fillId="0" borderId="0" xfId="2" applyNumberFormat="1" applyFont="1" applyAlignment="1">
      <alignment horizontal="right" vertical="center" wrapText="1"/>
    </xf>
    <xf numFmtId="49" fontId="42" fillId="0" borderId="0" xfId="2" applyNumberFormat="1" applyFont="1" applyAlignment="1">
      <alignment horizontal="right" vertical="center"/>
    </xf>
    <xf numFmtId="49" fontId="42" fillId="5" borderId="9" xfId="2" applyNumberFormat="1" applyFont="1" applyFill="1" applyBorder="1" applyAlignment="1">
      <alignment horizontal="center" vertical="center"/>
    </xf>
    <xf numFmtId="49" fontId="42" fillId="5" borderId="23" xfId="2" applyNumberFormat="1" applyFont="1" applyFill="1" applyBorder="1" applyAlignment="1">
      <alignment horizontal="center" vertical="center"/>
    </xf>
    <xf numFmtId="0" fontId="32" fillId="0" borderId="21" xfId="2" quotePrefix="1" applyFont="1" applyBorder="1" applyAlignment="1">
      <alignment horizontal="center" vertical="center" textRotation="255" shrinkToFit="1"/>
    </xf>
    <xf numFmtId="0" fontId="32" fillId="0" borderId="68" xfId="2" quotePrefix="1" applyFont="1" applyBorder="1" applyAlignment="1">
      <alignment horizontal="center" vertical="center" textRotation="255" shrinkToFit="1"/>
    </xf>
    <xf numFmtId="0" fontId="32" fillId="0" borderId="69" xfId="2" quotePrefix="1" applyFont="1" applyBorder="1" applyAlignment="1">
      <alignment horizontal="center" vertical="center" textRotation="255" shrinkToFit="1"/>
    </xf>
    <xf numFmtId="0" fontId="32" fillId="0" borderId="1" xfId="2" applyFont="1" applyFill="1" applyBorder="1" applyAlignment="1">
      <alignment vertical="center" wrapText="1"/>
    </xf>
    <xf numFmtId="0" fontId="38" fillId="0" borderId="1" xfId="2" applyFont="1" applyFill="1" applyBorder="1" applyAlignment="1">
      <alignment vertical="center" wrapText="1"/>
    </xf>
    <xf numFmtId="0" fontId="32" fillId="0" borderId="21" xfId="2" quotePrefix="1" applyFont="1" applyFill="1" applyBorder="1" applyAlignment="1">
      <alignment horizontal="center" vertical="center" textRotation="255" shrinkToFit="1"/>
    </xf>
    <xf numFmtId="0" fontId="32" fillId="0" borderId="68" xfId="2" quotePrefix="1" applyFont="1" applyFill="1" applyBorder="1" applyAlignment="1">
      <alignment horizontal="center" vertical="center" textRotation="255" shrinkToFit="1"/>
    </xf>
    <xf numFmtId="0" fontId="32" fillId="0" borderId="69" xfId="2" quotePrefix="1" applyFont="1" applyFill="1" applyBorder="1" applyAlignment="1">
      <alignment horizontal="center" vertical="center" textRotation="255" shrinkToFit="1"/>
    </xf>
    <xf numFmtId="0" fontId="5" fillId="0" borderId="0" xfId="0" applyFont="1" applyAlignment="1">
      <alignment horizontal="center" vertical="center"/>
    </xf>
    <xf numFmtId="0" fontId="2" fillId="0" borderId="1" xfId="0" applyFont="1" applyBorder="1" applyAlignment="1">
      <alignment horizontal="center" vertical="center" shrinkToFit="1"/>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6" xfId="0" applyFont="1" applyFill="1" applyBorder="1" applyAlignment="1">
      <alignment horizontal="center" vertical="center"/>
    </xf>
    <xf numFmtId="38" fontId="6" fillId="0" borderId="18" xfId="1" applyFont="1" applyBorder="1" applyAlignment="1">
      <alignment horizontal="left" vertical="center" shrinkToFit="1"/>
    </xf>
    <xf numFmtId="38" fontId="4" fillId="0" borderId="29" xfId="0" applyNumberFormat="1" applyFont="1" applyFill="1" applyBorder="1" applyAlignment="1">
      <alignment vertical="top" wrapText="1"/>
    </xf>
    <xf numFmtId="38" fontId="4" fillId="0" borderId="0" xfId="0" applyNumberFormat="1" applyFont="1" applyFill="1" applyBorder="1" applyAlignment="1">
      <alignment vertical="top" wrapText="1"/>
    </xf>
    <xf numFmtId="38" fontId="6" fillId="3" borderId="30" xfId="1" applyFont="1" applyFill="1" applyBorder="1" applyAlignment="1">
      <alignment horizontal="center" vertical="center" wrapText="1"/>
    </xf>
    <xf numFmtId="38" fontId="9" fillId="3" borderId="26" xfId="1" applyFont="1" applyFill="1" applyBorder="1" applyAlignment="1">
      <alignment horizontal="center" vertical="center" wrapText="1"/>
    </xf>
    <xf numFmtId="38" fontId="9" fillId="3" borderId="25" xfId="1" applyFont="1" applyFill="1" applyBorder="1" applyAlignment="1">
      <alignment horizontal="center" vertical="center"/>
    </xf>
    <xf numFmtId="38" fontId="9" fillId="3" borderId="27" xfId="1" applyFont="1" applyFill="1" applyBorder="1" applyAlignment="1">
      <alignment horizontal="center" vertical="center"/>
    </xf>
    <xf numFmtId="0" fontId="9" fillId="0" borderId="31"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38" fontId="9" fillId="0" borderId="19" xfId="1" applyFont="1" applyBorder="1" applyAlignment="1" applyProtection="1">
      <alignment horizontal="left" vertical="center" shrinkToFit="1"/>
      <protection locked="0"/>
    </xf>
    <xf numFmtId="38" fontId="9" fillId="0" borderId="23" xfId="1" applyFont="1" applyBorder="1" applyAlignment="1" applyProtection="1">
      <alignment horizontal="left" vertical="center" shrinkToFit="1"/>
      <protection locked="0"/>
    </xf>
    <xf numFmtId="0" fontId="9" fillId="0" borderId="19" xfId="0" applyFont="1" applyBorder="1" applyAlignment="1" applyProtection="1">
      <alignment horizontal="left" vertical="center" shrinkToFit="1"/>
      <protection locked="0"/>
    </xf>
    <xf numFmtId="0" fontId="9" fillId="0" borderId="23" xfId="0" applyFont="1" applyBorder="1" applyAlignment="1" applyProtection="1">
      <alignment horizontal="left" vertical="center" shrinkToFit="1"/>
      <protection locked="0"/>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6"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176" fontId="10" fillId="2" borderId="10" xfId="0" applyNumberFormat="1" applyFont="1" applyFill="1" applyBorder="1" applyAlignment="1">
      <alignment horizontal="right" vertical="center"/>
    </xf>
    <xf numFmtId="176" fontId="10" fillId="2" borderId="12" xfId="0" applyNumberFormat="1" applyFont="1" applyFill="1" applyBorder="1" applyAlignment="1">
      <alignment horizontal="right" vertical="center"/>
    </xf>
    <xf numFmtId="0" fontId="16" fillId="0" borderId="0" xfId="0" applyFont="1" applyAlignment="1">
      <alignment horizontal="center" wrapText="1"/>
    </xf>
    <xf numFmtId="0" fontId="16" fillId="0" borderId="18" xfId="0" applyFont="1" applyBorder="1" applyAlignment="1">
      <alignment horizontal="center" wrapText="1"/>
    </xf>
    <xf numFmtId="0" fontId="3" fillId="0" borderId="9"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xf>
    <xf numFmtId="0" fontId="2" fillId="0" borderId="19"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5" fillId="2" borderId="15" xfId="0" applyFont="1" applyFill="1" applyBorder="1" applyAlignment="1">
      <alignment horizontal="center" vertical="center"/>
    </xf>
    <xf numFmtId="38" fontId="6" fillId="0" borderId="29" xfId="1" applyFont="1" applyBorder="1" applyAlignment="1">
      <alignment horizontal="center" vertical="center" wrapText="1"/>
    </xf>
    <xf numFmtId="38" fontId="2" fillId="0" borderId="0" xfId="0" applyNumberFormat="1" applyFont="1" applyFill="1" applyBorder="1" applyAlignment="1">
      <alignment vertical="top" wrapText="1"/>
    </xf>
    <xf numFmtId="0" fontId="0" fillId="2" borderId="34" xfId="0" applyFill="1" applyBorder="1" applyAlignment="1">
      <alignment horizontal="center" vertical="center"/>
    </xf>
    <xf numFmtId="0" fontId="0" fillId="2" borderId="38"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39" xfId="0" applyFill="1" applyBorder="1" applyAlignment="1">
      <alignment horizontal="center" vertical="center"/>
    </xf>
    <xf numFmtId="0" fontId="0" fillId="2" borderId="37" xfId="0" applyFill="1" applyBorder="1" applyAlignment="1">
      <alignment horizontal="center" vertical="center"/>
    </xf>
    <xf numFmtId="0" fontId="26" fillId="2" borderId="61" xfId="0" applyFont="1" applyFill="1" applyBorder="1" applyAlignment="1">
      <alignment horizontal="center" vertical="center" shrinkToFit="1"/>
    </xf>
    <xf numFmtId="0" fontId="26" fillId="2" borderId="62" xfId="0" applyFont="1" applyFill="1" applyBorder="1" applyAlignment="1">
      <alignment horizontal="center" vertical="center" shrinkToFit="1"/>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51" xfId="0" applyFont="1" applyFill="1" applyBorder="1" applyAlignment="1">
      <alignment horizontal="center" vertical="center" wrapText="1"/>
    </xf>
    <xf numFmtId="176" fontId="2" fillId="2" borderId="28" xfId="1" applyNumberFormat="1" applyFont="1" applyFill="1" applyBorder="1" applyAlignment="1">
      <alignment vertical="center"/>
    </xf>
    <xf numFmtId="176" fontId="2" fillId="2" borderId="7" xfId="1" applyNumberFormat="1" applyFont="1" applyFill="1" applyBorder="1" applyAlignment="1">
      <alignment vertical="center"/>
    </xf>
    <xf numFmtId="0" fontId="13" fillId="0" borderId="29" xfId="0" applyFont="1" applyBorder="1" applyAlignment="1">
      <alignment vertical="center"/>
    </xf>
    <xf numFmtId="0" fontId="14" fillId="0" borderId="29" xfId="0" applyFont="1" applyBorder="1" applyAlignment="1">
      <alignment vertical="center"/>
    </xf>
    <xf numFmtId="0" fontId="27" fillId="2" borderId="30" xfId="0" applyFont="1" applyFill="1" applyBorder="1" applyAlignment="1">
      <alignment horizontal="center" vertical="center" wrapText="1"/>
    </xf>
    <xf numFmtId="0" fontId="27" fillId="2" borderId="26" xfId="0" applyFont="1" applyFill="1" applyBorder="1" applyAlignment="1">
      <alignment horizontal="center" vertical="center" wrapText="1"/>
    </xf>
    <xf numFmtId="0" fontId="15" fillId="0" borderId="9" xfId="0" applyFont="1" applyBorder="1" applyAlignment="1" applyProtection="1">
      <alignment horizontal="center" vertical="center" shrinkToFit="1"/>
      <protection locked="0"/>
    </xf>
    <xf numFmtId="0" fontId="3" fillId="0" borderId="0" xfId="0" applyFont="1" applyAlignment="1">
      <alignment horizontal="center" vertical="center"/>
    </xf>
    <xf numFmtId="0" fontId="58" fillId="0" borderId="1" xfId="0" applyFont="1" applyBorder="1" applyAlignment="1">
      <alignment horizontal="center" vertical="center" shrinkToFit="1"/>
    </xf>
    <xf numFmtId="0" fontId="0" fillId="2" borderId="53" xfId="0" applyFill="1" applyBorder="1" applyAlignment="1">
      <alignment vertical="center" wrapText="1"/>
    </xf>
    <xf numFmtId="0" fontId="0" fillId="2" borderId="54" xfId="0" applyFill="1" applyBorder="1" applyAlignment="1">
      <alignment vertical="center" wrapText="1"/>
    </xf>
    <xf numFmtId="0" fontId="0" fillId="2" borderId="57" xfId="0" applyFill="1" applyBorder="1" applyAlignment="1">
      <alignment vertical="center" wrapText="1"/>
    </xf>
    <xf numFmtId="0" fontId="0" fillId="2" borderId="58" xfId="0" applyFill="1" applyBorder="1" applyAlignment="1">
      <alignment vertical="center" wrapText="1"/>
    </xf>
    <xf numFmtId="176" fontId="3" fillId="2" borderId="55" xfId="0" applyNumberFormat="1" applyFont="1" applyFill="1" applyBorder="1" applyAlignment="1">
      <alignment horizontal="right" vertical="center"/>
    </xf>
    <xf numFmtId="0" fontId="3" fillId="2" borderId="56" xfId="0" applyFont="1" applyFill="1" applyBorder="1" applyAlignment="1">
      <alignment horizontal="right" vertical="center"/>
    </xf>
    <xf numFmtId="0" fontId="3" fillId="2" borderId="59" xfId="0" applyFont="1" applyFill="1" applyBorder="1" applyAlignment="1">
      <alignment horizontal="right" vertical="center"/>
    </xf>
    <xf numFmtId="0" fontId="3" fillId="2" borderId="60" xfId="0" applyFont="1" applyFill="1" applyBorder="1" applyAlignment="1">
      <alignment horizontal="right" vertical="center"/>
    </xf>
    <xf numFmtId="0" fontId="17" fillId="2" borderId="34" xfId="0" applyFont="1" applyFill="1" applyBorder="1" applyAlignment="1">
      <alignment horizontal="center" vertical="center" wrapText="1"/>
    </xf>
    <xf numFmtId="0" fontId="17" fillId="2" borderId="36" xfId="0" applyFont="1" applyFill="1" applyBorder="1" applyAlignment="1">
      <alignment horizontal="center" vertical="center"/>
    </xf>
    <xf numFmtId="0" fontId="61" fillId="2" borderId="13" xfId="0" applyFont="1" applyFill="1" applyBorder="1" applyAlignment="1">
      <alignment horizontal="center" vertical="center"/>
    </xf>
    <xf numFmtId="0" fontId="61" fillId="2" borderId="14" xfId="0" applyFont="1" applyFill="1" applyBorder="1" applyAlignment="1">
      <alignment horizontal="center" vertical="center"/>
    </xf>
    <xf numFmtId="176" fontId="11" fillId="2" borderId="10" xfId="0" applyNumberFormat="1" applyFont="1" applyFill="1" applyBorder="1" applyAlignment="1">
      <alignment horizontal="right" vertical="center"/>
    </xf>
    <xf numFmtId="176" fontId="11" fillId="2" borderId="12" xfId="0" applyNumberFormat="1" applyFont="1" applyFill="1" applyBorder="1" applyAlignment="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44" xfId="0" applyFill="1" applyBorder="1" applyAlignment="1">
      <alignment horizontal="center" vertical="center"/>
    </xf>
    <xf numFmtId="0" fontId="2" fillId="2" borderId="30"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50" fillId="2" borderId="80" xfId="0" applyFont="1" applyFill="1" applyBorder="1" applyAlignment="1">
      <alignment horizontal="center" vertical="center"/>
    </xf>
    <xf numFmtId="0" fontId="50" fillId="2" borderId="81" xfId="0" applyFont="1" applyFill="1" applyBorder="1" applyAlignment="1">
      <alignment horizontal="center" vertical="center"/>
    </xf>
    <xf numFmtId="0" fontId="26" fillId="2" borderId="30" xfId="0" applyFont="1" applyFill="1" applyBorder="1" applyAlignment="1">
      <alignment horizontal="center" vertical="center" wrapText="1"/>
    </xf>
    <xf numFmtId="0" fontId="26" fillId="2" borderId="26" xfId="0" applyFont="1" applyFill="1" applyBorder="1" applyAlignment="1">
      <alignment horizontal="center" vertical="center" wrapText="1"/>
    </xf>
    <xf numFmtId="0" fontId="15" fillId="0" borderId="9" xfId="0" applyFont="1" applyBorder="1" applyAlignment="1" applyProtection="1">
      <alignment horizontal="center" vertical="center"/>
      <protection locked="0"/>
    </xf>
    <xf numFmtId="0" fontId="11" fillId="0" borderId="0" xfId="0" applyFont="1" applyBorder="1" applyAlignment="1">
      <alignment horizontal="center" vertical="center"/>
    </xf>
    <xf numFmtId="0" fontId="14" fillId="0" borderId="1" xfId="0" applyFont="1" applyBorder="1" applyAlignment="1">
      <alignment horizontal="center" vertical="center" shrinkToFit="1"/>
    </xf>
    <xf numFmtId="0" fontId="14" fillId="2" borderId="1" xfId="0" applyFont="1" applyFill="1" applyBorder="1" applyAlignment="1">
      <alignment horizontal="center" vertical="center" shrinkToFit="1"/>
    </xf>
    <xf numFmtId="0" fontId="26" fillId="0" borderId="1" xfId="0" applyFont="1" applyBorder="1" applyAlignment="1">
      <alignment horizontal="center" vertical="center" shrinkToFit="1"/>
    </xf>
    <xf numFmtId="0" fontId="11" fillId="0" borderId="0" xfId="0" applyFont="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49" fontId="42" fillId="0" borderId="9" xfId="2" applyNumberFormat="1" applyFont="1" applyBorder="1">
      <alignment vertical="center"/>
    </xf>
    <xf numFmtId="49" fontId="42" fillId="0" borderId="9" xfId="2" applyNumberFormat="1" applyFont="1" applyBorder="1" applyAlignment="1">
      <alignment horizontal="center" vertical="center"/>
    </xf>
    <xf numFmtId="184" fontId="11" fillId="2" borderId="10" xfId="0" applyNumberFormat="1" applyFont="1" applyFill="1" applyBorder="1" applyAlignment="1">
      <alignment horizontal="right" vertical="center"/>
    </xf>
    <xf numFmtId="184" fontId="11" fillId="2" borderId="11" xfId="0" applyNumberFormat="1" applyFont="1" applyFill="1" applyBorder="1" applyAlignment="1">
      <alignment horizontal="right" vertical="center"/>
    </xf>
    <xf numFmtId="0" fontId="14" fillId="0" borderId="1" xfId="0" applyFont="1" applyBorder="1" applyAlignment="1" applyProtection="1">
      <alignment vertical="center" wrapText="1"/>
      <protection locked="0"/>
    </xf>
    <xf numFmtId="0" fontId="62" fillId="0" borderId="9" xfId="0" applyFont="1" applyBorder="1" applyAlignment="1">
      <alignment horizontal="center" vertical="center"/>
    </xf>
  </cellXfs>
  <cellStyles count="3">
    <cellStyle name="桁区切り" xfId="1" builtinId="6"/>
    <cellStyle name="標準" xfId="0" builtinId="0"/>
    <cellStyle name="標準 2" xfId="2" xr:uid="{301BC12A-FDF3-4C87-8099-41BB5973B4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828</xdr:colOff>
          <xdr:row>29</xdr:row>
          <xdr:rowOff>826</xdr:rowOff>
        </xdr:from>
        <xdr:to>
          <xdr:col>5</xdr:col>
          <xdr:colOff>7327</xdr:colOff>
          <xdr:row>34</xdr:row>
          <xdr:rowOff>825</xdr:rowOff>
        </xdr:to>
        <xdr:pic>
          <xdr:nvPicPr>
            <xdr:cNvPr id="2" name="図 1">
              <a:extLst>
                <a:ext uri="{FF2B5EF4-FFF2-40B4-BE49-F238E27FC236}">
                  <a16:creationId xmlns:a16="http://schemas.microsoft.com/office/drawing/2014/main" id="{6472A2FF-6DB4-4303-A242-C42B36B1B30F}"/>
                </a:ext>
              </a:extLst>
            </xdr:cNvPr>
            <xdr:cNvPicPr>
              <a:picLocks noChangeAspect="1" noChangeArrowheads="1"/>
              <a:extLst>
                <a:ext uri="{84589F7E-364E-4C9E-8A38-B11213B215E9}">
                  <a14:cameraTool cellRange="$I$36:$N$40" spid="_x0000_s15456"/>
                </a:ext>
              </a:extLst>
            </xdr:cNvPicPr>
          </xdr:nvPicPr>
          <xdr:blipFill>
            <a:blip xmlns:r="http://schemas.openxmlformats.org/officeDocument/2006/relationships" r:embed="rId1"/>
            <a:srcRect/>
            <a:stretch>
              <a:fillRect/>
            </a:stretch>
          </xdr:blipFill>
          <xdr:spPr bwMode="auto">
            <a:xfrm>
              <a:off x="410403" y="7011226"/>
              <a:ext cx="4311799" cy="13811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827</xdr:colOff>
          <xdr:row>29</xdr:row>
          <xdr:rowOff>19876</xdr:rowOff>
        </xdr:from>
        <xdr:to>
          <xdr:col>5</xdr:col>
          <xdr:colOff>7326</xdr:colOff>
          <xdr:row>34</xdr:row>
          <xdr:rowOff>19875</xdr:rowOff>
        </xdr:to>
        <xdr:pic>
          <xdr:nvPicPr>
            <xdr:cNvPr id="2" name="図 1">
              <a:extLst>
                <a:ext uri="{FF2B5EF4-FFF2-40B4-BE49-F238E27FC236}">
                  <a16:creationId xmlns:a16="http://schemas.microsoft.com/office/drawing/2014/main" id="{6DE6EC68-8941-43E2-B3DA-0821D9D3858A}"/>
                </a:ext>
              </a:extLst>
            </xdr:cNvPr>
            <xdr:cNvPicPr>
              <a:picLocks noChangeAspect="1" noChangeArrowheads="1"/>
              <a:extLst>
                <a:ext uri="{84589F7E-364E-4C9E-8A38-B11213B215E9}">
                  <a14:cameraTool cellRange="$I$36:$P$40" spid="_x0000_s9366"/>
                </a:ext>
              </a:extLst>
            </xdr:cNvPicPr>
          </xdr:nvPicPr>
          <xdr:blipFill>
            <a:blip xmlns:r="http://schemas.openxmlformats.org/officeDocument/2006/relationships" r:embed="rId1"/>
            <a:srcRect/>
            <a:stretch>
              <a:fillRect/>
            </a:stretch>
          </xdr:blipFill>
          <xdr:spPr bwMode="auto">
            <a:xfrm>
              <a:off x="410402" y="7030276"/>
              <a:ext cx="4311799" cy="13811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ABF2C-796D-451A-9D0A-9A877D255281}">
  <sheetPr>
    <tabColor rgb="FF00B0F0"/>
    <pageSetUpPr fitToPage="1"/>
  </sheetPr>
  <dimension ref="A1:Y48"/>
  <sheetViews>
    <sheetView tabSelected="1" view="pageBreakPreview" zoomScale="70" zoomScaleNormal="55" zoomScaleSheetLayoutView="70" workbookViewId="0">
      <selection activeCell="S45" sqref="S45"/>
    </sheetView>
  </sheetViews>
  <sheetFormatPr defaultColWidth="9.375" defaultRowHeight="42" customHeight="1"/>
  <cols>
    <col min="1" max="2" width="7.875" style="148" customWidth="1"/>
    <col min="3" max="3" width="7.875" style="150" customWidth="1"/>
    <col min="4" max="16" width="7.875" style="148" customWidth="1"/>
    <col min="17" max="21" width="9.375" style="151"/>
    <col min="22" max="16384" width="9.375" style="148"/>
  </cols>
  <sheetData>
    <row r="1" spans="1:24" ht="5.25" customHeight="1" thickBot="1"/>
    <row r="2" spans="1:24" s="143" customFormat="1" ht="28.5" customHeight="1" thickTop="1" thickBot="1">
      <c r="A2" s="199" t="s">
        <v>339</v>
      </c>
      <c r="B2" s="153"/>
      <c r="C2" s="153"/>
      <c r="D2" s="153"/>
      <c r="E2" s="153"/>
      <c r="F2" s="153"/>
      <c r="G2" s="153"/>
      <c r="H2" s="153"/>
      <c r="I2" s="153"/>
      <c r="J2" s="153"/>
      <c r="K2" s="153"/>
      <c r="L2" s="153"/>
      <c r="M2" s="153"/>
      <c r="N2" s="249" t="s">
        <v>165</v>
      </c>
      <c r="O2" s="250"/>
      <c r="P2" s="251"/>
      <c r="Q2" s="142"/>
      <c r="R2" s="154" t="s">
        <v>260</v>
      </c>
      <c r="S2" s="142"/>
      <c r="T2" s="142"/>
      <c r="U2" s="142"/>
    </row>
    <row r="3" spans="1:24" s="143" customFormat="1" ht="39.75" customHeight="1" thickTop="1">
      <c r="A3" s="235" t="s">
        <v>166</v>
      </c>
      <c r="B3" s="235"/>
      <c r="C3" s="235"/>
      <c r="D3" s="235"/>
      <c r="E3" s="235"/>
      <c r="F3" s="235"/>
      <c r="G3" s="235"/>
      <c r="H3" s="235"/>
      <c r="I3" s="235"/>
      <c r="J3" s="235"/>
      <c r="K3" s="235"/>
      <c r="L3" s="235"/>
      <c r="M3" s="235"/>
      <c r="N3" s="235"/>
      <c r="O3" s="235"/>
      <c r="P3" s="235"/>
      <c r="Q3" s="144"/>
      <c r="R3" s="144"/>
      <c r="S3" s="144"/>
      <c r="T3" s="144"/>
      <c r="U3" s="144"/>
      <c r="V3" s="145"/>
      <c r="W3" s="145"/>
      <c r="X3" s="145"/>
    </row>
    <row r="4" spans="1:24" ht="39.75" customHeight="1">
      <c r="A4" s="236" t="s">
        <v>167</v>
      </c>
      <c r="B4" s="236"/>
      <c r="C4" s="236"/>
      <c r="D4" s="236"/>
      <c r="E4" s="236"/>
      <c r="F4" s="236"/>
      <c r="G4" s="236"/>
      <c r="H4" s="236"/>
      <c r="I4" s="236"/>
      <c r="J4" s="236"/>
      <c r="K4" s="236"/>
      <c r="L4" s="236"/>
      <c r="M4" s="236"/>
      <c r="N4" s="236"/>
      <c r="O4" s="236"/>
      <c r="P4" s="236"/>
      <c r="Q4" s="146"/>
      <c r="R4" s="144"/>
      <c r="S4" s="146"/>
      <c r="T4" s="146"/>
      <c r="U4" s="146"/>
      <c r="V4" s="147"/>
      <c r="W4" s="147"/>
      <c r="X4" s="147"/>
    </row>
    <row r="5" spans="1:24" ht="24.75" customHeight="1">
      <c r="A5" s="149"/>
      <c r="B5" s="149"/>
      <c r="C5" s="149"/>
      <c r="D5" s="149"/>
      <c r="E5" s="149"/>
      <c r="F5" s="149"/>
      <c r="G5" s="149"/>
      <c r="H5" s="149"/>
      <c r="I5" s="149"/>
      <c r="J5" s="149"/>
      <c r="K5" s="149"/>
      <c r="L5" s="149"/>
      <c r="M5" s="149"/>
      <c r="N5" s="149"/>
      <c r="O5" s="149"/>
      <c r="P5" s="149"/>
      <c r="Q5" s="146"/>
      <c r="R5" s="146"/>
      <c r="S5" s="146"/>
      <c r="T5" s="146"/>
      <c r="U5" s="146"/>
      <c r="V5" s="147"/>
      <c r="W5" s="147"/>
      <c r="X5" s="147"/>
    </row>
    <row r="6" spans="1:24" s="155" customFormat="1" ht="40.5" customHeight="1">
      <c r="A6" s="237" t="s">
        <v>305</v>
      </c>
      <c r="B6" s="237"/>
      <c r="C6" s="237"/>
      <c r="D6" s="237"/>
      <c r="E6" s="237"/>
      <c r="F6" s="237"/>
      <c r="G6" s="237"/>
      <c r="H6" s="237"/>
      <c r="I6" s="237"/>
      <c r="J6" s="237"/>
      <c r="K6" s="237"/>
      <c r="L6" s="237"/>
      <c r="M6" s="237"/>
      <c r="N6" s="237"/>
      <c r="O6" s="237"/>
      <c r="P6" s="237"/>
      <c r="Q6" s="154"/>
      <c r="R6" s="154"/>
      <c r="S6" s="154"/>
      <c r="T6" s="154"/>
      <c r="U6" s="154"/>
    </row>
    <row r="7" spans="1:24" s="155" customFormat="1" ht="22.5" customHeight="1">
      <c r="A7" s="159" t="s">
        <v>321</v>
      </c>
      <c r="B7" s="159"/>
      <c r="C7" s="159" t="s">
        <v>306</v>
      </c>
      <c r="E7" s="159"/>
      <c r="F7" s="159"/>
      <c r="G7" s="159"/>
      <c r="H7" s="159"/>
      <c r="I7" s="159"/>
      <c r="J7" s="159"/>
      <c r="K7" s="159"/>
      <c r="L7" s="159"/>
      <c r="M7" s="159"/>
      <c r="N7" s="159"/>
      <c r="O7" s="159"/>
      <c r="P7" s="159"/>
      <c r="Q7" s="154"/>
      <c r="R7" s="154"/>
      <c r="S7" s="154"/>
      <c r="T7" s="154"/>
      <c r="U7" s="154"/>
    </row>
    <row r="8" spans="1:24" s="155" customFormat="1" ht="22.5" customHeight="1">
      <c r="A8" s="159" t="s">
        <v>338</v>
      </c>
      <c r="B8" s="159"/>
      <c r="C8" s="159"/>
      <c r="D8" s="159"/>
      <c r="E8" s="159"/>
      <c r="F8" s="159"/>
      <c r="G8" s="159"/>
      <c r="H8" s="159"/>
      <c r="I8" s="159"/>
      <c r="J8" s="159"/>
      <c r="K8" s="159"/>
      <c r="L8" s="159"/>
      <c r="M8" s="159"/>
      <c r="N8" s="159"/>
      <c r="O8" s="159"/>
      <c r="P8" s="159"/>
      <c r="Q8" s="154"/>
      <c r="R8" s="154"/>
      <c r="S8" s="154"/>
      <c r="T8" s="154"/>
      <c r="U8" s="154"/>
    </row>
    <row r="9" spans="1:24" s="155" customFormat="1" ht="22.5" customHeight="1">
      <c r="A9" s="159" t="s">
        <v>341</v>
      </c>
      <c r="B9" s="159"/>
      <c r="C9" s="159"/>
      <c r="D9" s="159"/>
      <c r="E9" s="159"/>
      <c r="F9" s="159"/>
      <c r="G9" s="159"/>
      <c r="H9" s="159"/>
      <c r="I9" s="159"/>
      <c r="J9" s="159"/>
      <c r="K9" s="159"/>
      <c r="L9" s="159"/>
      <c r="M9" s="159"/>
      <c r="N9" s="159"/>
      <c r="O9" s="159"/>
      <c r="P9" s="159"/>
      <c r="Q9" s="154"/>
      <c r="R9" s="154"/>
      <c r="S9" s="154"/>
      <c r="T9" s="154"/>
      <c r="U9" s="154"/>
    </row>
    <row r="10" spans="1:24" s="155" customFormat="1" ht="22.5" customHeight="1">
      <c r="A10" s="159" t="s">
        <v>322</v>
      </c>
      <c r="B10" s="159"/>
      <c r="C10" s="159" t="s">
        <v>313</v>
      </c>
      <c r="E10" s="159"/>
      <c r="F10" s="159"/>
      <c r="G10" s="159"/>
      <c r="H10" s="159"/>
      <c r="I10" s="159"/>
      <c r="J10" s="159"/>
      <c r="K10" s="159"/>
      <c r="L10" s="159"/>
      <c r="M10" s="159"/>
      <c r="N10" s="159"/>
      <c r="O10" s="159"/>
      <c r="P10" s="159"/>
      <c r="Q10" s="154"/>
      <c r="R10" s="154"/>
      <c r="S10" s="154"/>
      <c r="T10" s="154"/>
      <c r="U10" s="154"/>
    </row>
    <row r="11" spans="1:24" s="155" customFormat="1" ht="22.5" customHeight="1">
      <c r="A11" s="159" t="s">
        <v>323</v>
      </c>
      <c r="B11" s="159"/>
      <c r="C11" s="159" t="s">
        <v>312</v>
      </c>
      <c r="D11" s="159"/>
      <c r="E11" s="159"/>
      <c r="F11" s="159"/>
      <c r="G11" s="159"/>
      <c r="H11" s="159"/>
      <c r="I11" s="159"/>
      <c r="J11" s="159"/>
      <c r="K11" s="159"/>
      <c r="L11" s="159"/>
      <c r="M11" s="159"/>
      <c r="N11" s="159"/>
      <c r="O11" s="159"/>
      <c r="P11" s="159"/>
      <c r="Q11" s="154"/>
      <c r="R11" s="154"/>
      <c r="S11" s="154"/>
      <c r="T11" s="154"/>
      <c r="U11" s="154"/>
    </row>
    <row r="12" spans="1:24" s="155" customFormat="1" ht="22.5" customHeight="1">
      <c r="A12" s="159" t="s">
        <v>324</v>
      </c>
      <c r="B12" s="159"/>
      <c r="C12" s="159" t="s">
        <v>340</v>
      </c>
      <c r="D12" s="159"/>
      <c r="E12" s="159"/>
      <c r="F12" s="159"/>
      <c r="G12" s="159"/>
      <c r="H12" s="159"/>
      <c r="I12" s="159"/>
      <c r="J12" s="159"/>
      <c r="K12" s="159"/>
      <c r="L12" s="159"/>
      <c r="M12" s="159"/>
      <c r="N12" s="159"/>
      <c r="O12" s="159"/>
      <c r="P12" s="159"/>
      <c r="Q12" s="154"/>
      <c r="R12" s="154"/>
      <c r="S12" s="154"/>
      <c r="T12" s="154"/>
      <c r="U12" s="154"/>
    </row>
    <row r="13" spans="1:24" s="155" customFormat="1" ht="22.5" customHeight="1">
      <c r="A13" s="159" t="s">
        <v>325</v>
      </c>
      <c r="B13" s="159"/>
      <c r="C13" s="159" t="s">
        <v>344</v>
      </c>
      <c r="D13" s="159"/>
      <c r="E13" s="159"/>
      <c r="F13" s="159"/>
      <c r="G13" s="159"/>
      <c r="H13" s="159"/>
      <c r="I13" s="159"/>
      <c r="J13" s="159"/>
      <c r="K13" s="159"/>
      <c r="L13" s="159"/>
      <c r="M13" s="159"/>
      <c r="N13" s="159"/>
      <c r="O13" s="159"/>
      <c r="P13" s="159"/>
      <c r="Q13" s="154"/>
      <c r="R13" s="154"/>
      <c r="S13" s="154"/>
      <c r="T13" s="154"/>
      <c r="U13" s="154"/>
    </row>
    <row r="14" spans="1:24" s="155" customFormat="1" ht="22.5" customHeight="1">
      <c r="A14" s="159" t="s">
        <v>326</v>
      </c>
      <c r="B14" s="159"/>
      <c r="C14" s="159" t="s">
        <v>318</v>
      </c>
      <c r="D14" s="159"/>
      <c r="E14" s="159"/>
      <c r="F14" s="159"/>
      <c r="G14" s="159"/>
      <c r="H14" s="159"/>
      <c r="I14" s="159"/>
      <c r="J14" s="159"/>
      <c r="K14" s="159"/>
      <c r="L14" s="159"/>
      <c r="M14" s="159"/>
      <c r="N14" s="159"/>
      <c r="O14" s="159"/>
      <c r="P14" s="159"/>
      <c r="Q14" s="154"/>
      <c r="R14" s="154"/>
      <c r="S14" s="154"/>
      <c r="T14" s="154"/>
      <c r="U14" s="154"/>
    </row>
    <row r="15" spans="1:24" s="155" customFormat="1" ht="22.5" customHeight="1">
      <c r="A15" s="159" t="s">
        <v>327</v>
      </c>
      <c r="B15" s="159"/>
      <c r="C15" s="159" t="s">
        <v>319</v>
      </c>
      <c r="D15" s="159"/>
      <c r="E15" s="159"/>
      <c r="F15" s="159"/>
      <c r="G15" s="159"/>
      <c r="H15" s="159"/>
      <c r="I15" s="159"/>
      <c r="J15" s="159"/>
      <c r="K15" s="159"/>
      <c r="L15" s="159"/>
      <c r="M15" s="159"/>
      <c r="N15" s="159"/>
      <c r="O15" s="159"/>
      <c r="P15" s="159"/>
      <c r="Q15" s="154"/>
      <c r="R15" s="154"/>
      <c r="S15" s="154"/>
      <c r="T15" s="154"/>
      <c r="U15" s="154"/>
    </row>
    <row r="16" spans="1:24" s="155" customFormat="1" ht="22.5" customHeight="1">
      <c r="A16" s="159" t="s">
        <v>328</v>
      </c>
      <c r="B16" s="159"/>
      <c r="C16" s="159" t="s">
        <v>320</v>
      </c>
      <c r="D16" s="159"/>
      <c r="E16" s="159"/>
      <c r="F16" s="159"/>
      <c r="G16" s="159"/>
      <c r="H16" s="159"/>
      <c r="I16" s="159"/>
      <c r="J16" s="159"/>
      <c r="K16" s="159"/>
      <c r="L16" s="159"/>
      <c r="M16" s="159"/>
      <c r="N16" s="159"/>
      <c r="O16" s="159"/>
      <c r="P16" s="159"/>
      <c r="Q16" s="154"/>
      <c r="R16" s="154"/>
      <c r="S16" s="154"/>
      <c r="T16" s="154"/>
      <c r="U16" s="154"/>
    </row>
    <row r="17" spans="1:25" s="155" customFormat="1" ht="22.5" customHeight="1">
      <c r="A17" s="159" t="s">
        <v>329</v>
      </c>
      <c r="B17" s="159"/>
      <c r="C17" s="159" t="s">
        <v>330</v>
      </c>
      <c r="D17" s="159"/>
      <c r="E17" s="159"/>
      <c r="F17" s="159"/>
      <c r="G17" s="159"/>
      <c r="H17" s="159"/>
      <c r="I17" s="159"/>
      <c r="J17" s="159"/>
      <c r="K17" s="159"/>
      <c r="L17" s="159"/>
      <c r="M17" s="159"/>
      <c r="N17" s="159"/>
      <c r="O17" s="159"/>
      <c r="P17" s="159"/>
      <c r="Q17" s="154"/>
      <c r="R17" s="154"/>
      <c r="S17" s="154"/>
      <c r="T17" s="154"/>
      <c r="U17" s="154"/>
    </row>
    <row r="18" spans="1:25" s="155" customFormat="1" ht="22.5" customHeight="1">
      <c r="A18" s="159"/>
      <c r="B18" s="159"/>
      <c r="C18" s="159"/>
      <c r="D18" s="159"/>
      <c r="E18" s="159"/>
      <c r="F18" s="159"/>
      <c r="G18" s="159"/>
      <c r="H18" s="159"/>
      <c r="I18" s="159"/>
      <c r="J18" s="159"/>
      <c r="K18" s="159"/>
      <c r="L18" s="159"/>
      <c r="M18" s="159"/>
      <c r="N18" s="159"/>
      <c r="O18" s="159"/>
      <c r="P18" s="159"/>
      <c r="Q18" s="154"/>
      <c r="R18" s="154"/>
      <c r="S18" s="154"/>
      <c r="T18" s="154"/>
      <c r="U18" s="154"/>
    </row>
    <row r="19" spans="1:25" s="155" customFormat="1" ht="53.25" customHeight="1">
      <c r="A19" s="242" t="s">
        <v>169</v>
      </c>
      <c r="B19" s="243"/>
      <c r="C19" s="238" t="s">
        <v>337</v>
      </c>
      <c r="D19" s="239"/>
      <c r="E19" s="239"/>
      <c r="F19" s="239"/>
      <c r="G19" s="239"/>
      <c r="H19" s="239"/>
      <c r="I19" s="239"/>
      <c r="J19" s="239"/>
      <c r="K19" s="239"/>
      <c r="L19" s="239"/>
      <c r="M19" s="239"/>
      <c r="N19" s="240"/>
      <c r="O19" s="241" t="s">
        <v>136</v>
      </c>
      <c r="P19" s="241"/>
      <c r="Q19" s="154"/>
      <c r="R19" s="247" t="s">
        <v>136</v>
      </c>
      <c r="S19" s="247"/>
      <c r="T19" s="154"/>
      <c r="U19" s="154"/>
    </row>
    <row r="20" spans="1:25" s="155" customFormat="1" ht="53.25" customHeight="1">
      <c r="A20" s="166" t="s">
        <v>137</v>
      </c>
      <c r="B20" s="259" t="s">
        <v>342</v>
      </c>
      <c r="C20" s="245" t="s">
        <v>272</v>
      </c>
      <c r="D20" s="245"/>
      <c r="E20" s="245"/>
      <c r="F20" s="245"/>
      <c r="G20" s="245"/>
      <c r="H20" s="245"/>
      <c r="I20" s="245"/>
      <c r="J20" s="245"/>
      <c r="K20" s="245"/>
      <c r="L20" s="245"/>
      <c r="M20" s="245"/>
      <c r="N20" s="245"/>
      <c r="O20" s="244" t="s">
        <v>138</v>
      </c>
      <c r="P20" s="244"/>
      <c r="Q20" s="154"/>
      <c r="R20" s="248" t="s">
        <v>307</v>
      </c>
      <c r="S20" s="248"/>
      <c r="T20" s="154" t="s">
        <v>310</v>
      </c>
      <c r="U20" s="156"/>
      <c r="W20" s="157"/>
    </row>
    <row r="21" spans="1:25" s="155" customFormat="1" ht="53.25" customHeight="1">
      <c r="A21" s="166" t="s">
        <v>139</v>
      </c>
      <c r="B21" s="260"/>
      <c r="C21" s="245" t="s">
        <v>273</v>
      </c>
      <c r="D21" s="245"/>
      <c r="E21" s="245"/>
      <c r="F21" s="245"/>
      <c r="G21" s="245"/>
      <c r="H21" s="245"/>
      <c r="I21" s="245"/>
      <c r="J21" s="245"/>
      <c r="K21" s="245"/>
      <c r="L21" s="245"/>
      <c r="M21" s="245"/>
      <c r="N21" s="245"/>
      <c r="O21" s="244" t="s">
        <v>138</v>
      </c>
      <c r="P21" s="244"/>
      <c r="Q21" s="154"/>
      <c r="R21" s="248" t="s">
        <v>309</v>
      </c>
      <c r="S21" s="248"/>
      <c r="T21" s="154" t="s">
        <v>311</v>
      </c>
      <c r="U21" s="154"/>
      <c r="W21" s="157"/>
    </row>
    <row r="22" spans="1:25" s="155" customFormat="1" ht="53.25" customHeight="1">
      <c r="A22" s="166" t="s">
        <v>140</v>
      </c>
      <c r="B22" s="260"/>
      <c r="C22" s="245" t="s">
        <v>343</v>
      </c>
      <c r="D22" s="245"/>
      <c r="E22" s="245"/>
      <c r="F22" s="245"/>
      <c r="G22" s="245"/>
      <c r="H22" s="245"/>
      <c r="I22" s="245"/>
      <c r="J22" s="245"/>
      <c r="K22" s="245"/>
      <c r="L22" s="245"/>
      <c r="M22" s="245"/>
      <c r="N22" s="245"/>
      <c r="O22" s="244" t="s">
        <v>138</v>
      </c>
      <c r="P22" s="244"/>
      <c r="Q22" s="154"/>
      <c r="R22" s="154"/>
      <c r="S22" s="154"/>
      <c r="T22" s="154"/>
      <c r="U22" s="154"/>
      <c r="W22" s="157"/>
    </row>
    <row r="23" spans="1:25" s="159" customFormat="1" ht="53.25" customHeight="1">
      <c r="A23" s="166" t="s">
        <v>141</v>
      </c>
      <c r="B23" s="259" t="s">
        <v>271</v>
      </c>
      <c r="C23" s="245" t="s">
        <v>274</v>
      </c>
      <c r="D23" s="246"/>
      <c r="E23" s="246"/>
      <c r="F23" s="246"/>
      <c r="G23" s="246"/>
      <c r="H23" s="246"/>
      <c r="I23" s="246"/>
      <c r="J23" s="246"/>
      <c r="K23" s="246"/>
      <c r="L23" s="246"/>
      <c r="M23" s="246"/>
      <c r="N23" s="246"/>
      <c r="O23" s="244" t="s">
        <v>138</v>
      </c>
      <c r="P23" s="244"/>
      <c r="Q23" s="158"/>
      <c r="R23" s="158"/>
      <c r="S23" s="158"/>
      <c r="T23" s="158"/>
      <c r="U23" s="158"/>
      <c r="W23" s="160"/>
      <c r="X23" s="155"/>
      <c r="Y23" s="155"/>
    </row>
    <row r="24" spans="1:25" s="159" customFormat="1" ht="101.25" customHeight="1">
      <c r="A24" s="166" t="s">
        <v>142</v>
      </c>
      <c r="B24" s="260"/>
      <c r="C24" s="245" t="s">
        <v>332</v>
      </c>
      <c r="D24" s="246"/>
      <c r="E24" s="246"/>
      <c r="F24" s="246"/>
      <c r="G24" s="246"/>
      <c r="H24" s="246"/>
      <c r="I24" s="246"/>
      <c r="J24" s="246"/>
      <c r="K24" s="246"/>
      <c r="L24" s="246"/>
      <c r="M24" s="246"/>
      <c r="N24" s="246"/>
      <c r="O24" s="244" t="s">
        <v>308</v>
      </c>
      <c r="P24" s="244"/>
      <c r="Q24" s="158"/>
      <c r="R24" s="158"/>
      <c r="S24" s="158"/>
      <c r="T24" s="158"/>
      <c r="U24" s="158"/>
      <c r="W24" s="160"/>
      <c r="X24" s="155"/>
      <c r="Y24" s="155"/>
    </row>
    <row r="25" spans="1:25" s="159" customFormat="1" ht="53.25" customHeight="1">
      <c r="A25" s="166" t="s">
        <v>143</v>
      </c>
      <c r="B25" s="259" t="s">
        <v>168</v>
      </c>
      <c r="C25" s="245" t="s">
        <v>274</v>
      </c>
      <c r="D25" s="246"/>
      <c r="E25" s="246"/>
      <c r="F25" s="246"/>
      <c r="G25" s="246"/>
      <c r="H25" s="246"/>
      <c r="I25" s="246"/>
      <c r="J25" s="246"/>
      <c r="K25" s="246"/>
      <c r="L25" s="246"/>
      <c r="M25" s="246"/>
      <c r="N25" s="246"/>
      <c r="O25" s="244" t="s">
        <v>138</v>
      </c>
      <c r="P25" s="244"/>
      <c r="Q25" s="158"/>
      <c r="R25" s="158"/>
      <c r="S25" s="158"/>
      <c r="T25" s="158"/>
      <c r="U25" s="158"/>
      <c r="W25" s="160"/>
      <c r="X25" s="155"/>
      <c r="Y25" s="155"/>
    </row>
    <row r="26" spans="1:25" s="159" customFormat="1" ht="101.25" customHeight="1">
      <c r="A26" s="166" t="s">
        <v>170</v>
      </c>
      <c r="B26" s="260"/>
      <c r="C26" s="245" t="s">
        <v>333</v>
      </c>
      <c r="D26" s="246"/>
      <c r="E26" s="246"/>
      <c r="F26" s="246"/>
      <c r="G26" s="246"/>
      <c r="H26" s="246"/>
      <c r="I26" s="246"/>
      <c r="J26" s="246"/>
      <c r="K26" s="246"/>
      <c r="L26" s="246"/>
      <c r="M26" s="246"/>
      <c r="N26" s="246"/>
      <c r="O26" s="244" t="s">
        <v>308</v>
      </c>
      <c r="P26" s="244"/>
      <c r="Q26" s="158"/>
      <c r="R26" s="158"/>
      <c r="S26" s="158"/>
      <c r="T26" s="158"/>
      <c r="U26" s="158"/>
      <c r="W26" s="160"/>
      <c r="X26" s="155"/>
      <c r="Y26" s="155"/>
    </row>
    <row r="27" spans="1:25" s="159" customFormat="1" ht="53.25" customHeight="1">
      <c r="A27" s="166" t="s">
        <v>171</v>
      </c>
      <c r="B27" s="259" t="s">
        <v>253</v>
      </c>
      <c r="C27" s="245" t="s">
        <v>276</v>
      </c>
      <c r="D27" s="246"/>
      <c r="E27" s="246"/>
      <c r="F27" s="246"/>
      <c r="G27" s="246"/>
      <c r="H27" s="246"/>
      <c r="I27" s="246"/>
      <c r="J27" s="246"/>
      <c r="K27" s="246"/>
      <c r="L27" s="246"/>
      <c r="M27" s="246"/>
      <c r="N27" s="246"/>
      <c r="O27" s="244" t="s">
        <v>138</v>
      </c>
      <c r="P27" s="244"/>
      <c r="Q27" s="158"/>
      <c r="R27" s="158"/>
      <c r="S27" s="158"/>
      <c r="T27" s="158"/>
      <c r="U27" s="158"/>
      <c r="W27" s="160"/>
      <c r="X27" s="155"/>
      <c r="Y27" s="155"/>
    </row>
    <row r="28" spans="1:25" s="159" customFormat="1" ht="53.25" customHeight="1">
      <c r="A28" s="166" t="s">
        <v>172</v>
      </c>
      <c r="B28" s="260"/>
      <c r="C28" s="245" t="s">
        <v>277</v>
      </c>
      <c r="D28" s="246"/>
      <c r="E28" s="246"/>
      <c r="F28" s="246"/>
      <c r="G28" s="246"/>
      <c r="H28" s="246"/>
      <c r="I28" s="246"/>
      <c r="J28" s="246"/>
      <c r="K28" s="246"/>
      <c r="L28" s="246"/>
      <c r="M28" s="246"/>
      <c r="N28" s="246"/>
      <c r="O28" s="244" t="s">
        <v>138</v>
      </c>
      <c r="P28" s="244"/>
      <c r="Q28" s="158"/>
      <c r="R28" s="158"/>
      <c r="S28" s="158"/>
      <c r="T28" s="158"/>
      <c r="U28" s="158"/>
      <c r="W28" s="160"/>
      <c r="X28" s="155"/>
      <c r="Y28" s="155"/>
    </row>
    <row r="29" spans="1:25" s="159" customFormat="1" ht="53.25" customHeight="1">
      <c r="A29" s="166" t="s">
        <v>173</v>
      </c>
      <c r="B29" s="261"/>
      <c r="C29" s="245" t="s">
        <v>278</v>
      </c>
      <c r="D29" s="246"/>
      <c r="E29" s="246"/>
      <c r="F29" s="246"/>
      <c r="G29" s="246"/>
      <c r="H29" s="246"/>
      <c r="I29" s="246"/>
      <c r="J29" s="246"/>
      <c r="K29" s="246"/>
      <c r="L29" s="246"/>
      <c r="M29" s="246"/>
      <c r="N29" s="246"/>
      <c r="O29" s="244" t="s">
        <v>138</v>
      </c>
      <c r="P29" s="244"/>
      <c r="Q29" s="158"/>
      <c r="R29" s="158"/>
      <c r="S29" s="158"/>
      <c r="T29" s="158"/>
      <c r="U29" s="158"/>
      <c r="W29" s="160"/>
      <c r="X29" s="155"/>
      <c r="Y29" s="155"/>
    </row>
    <row r="30" spans="1:25" s="159" customFormat="1" ht="53.25" customHeight="1">
      <c r="A30" s="166" t="s">
        <v>174</v>
      </c>
      <c r="B30" s="264" t="s">
        <v>275</v>
      </c>
      <c r="C30" s="262" t="s">
        <v>279</v>
      </c>
      <c r="D30" s="263"/>
      <c r="E30" s="263"/>
      <c r="F30" s="263"/>
      <c r="G30" s="263"/>
      <c r="H30" s="263"/>
      <c r="I30" s="263"/>
      <c r="J30" s="263"/>
      <c r="K30" s="263"/>
      <c r="L30" s="263"/>
      <c r="M30" s="263"/>
      <c r="N30" s="263"/>
      <c r="O30" s="244" t="s">
        <v>138</v>
      </c>
      <c r="P30" s="244"/>
      <c r="Q30" s="158"/>
      <c r="R30" s="158"/>
      <c r="S30" s="158"/>
      <c r="T30" s="158"/>
      <c r="U30" s="158"/>
      <c r="W30" s="160"/>
      <c r="X30" s="155"/>
      <c r="Y30" s="155"/>
    </row>
    <row r="31" spans="1:25" s="159" customFormat="1" ht="53.25" customHeight="1">
      <c r="A31" s="166" t="s">
        <v>175</v>
      </c>
      <c r="B31" s="265"/>
      <c r="C31" s="262" t="s">
        <v>280</v>
      </c>
      <c r="D31" s="263"/>
      <c r="E31" s="263"/>
      <c r="F31" s="263"/>
      <c r="G31" s="263"/>
      <c r="H31" s="263"/>
      <c r="I31" s="263"/>
      <c r="J31" s="263"/>
      <c r="K31" s="263"/>
      <c r="L31" s="263"/>
      <c r="M31" s="263"/>
      <c r="N31" s="263"/>
      <c r="O31" s="244" t="s">
        <v>138</v>
      </c>
      <c r="P31" s="244"/>
      <c r="Q31" s="158"/>
      <c r="R31" s="158"/>
      <c r="S31" s="158"/>
      <c r="T31" s="158"/>
      <c r="U31" s="158"/>
      <c r="W31" s="160"/>
      <c r="X31" s="155"/>
      <c r="Y31" s="155"/>
    </row>
    <row r="32" spans="1:25" s="159" customFormat="1" ht="53.25" customHeight="1">
      <c r="A32" s="166" t="s">
        <v>176</v>
      </c>
      <c r="B32" s="266"/>
      <c r="C32" s="262" t="s">
        <v>284</v>
      </c>
      <c r="D32" s="263"/>
      <c r="E32" s="263"/>
      <c r="F32" s="263"/>
      <c r="G32" s="263"/>
      <c r="H32" s="263"/>
      <c r="I32" s="263"/>
      <c r="J32" s="263"/>
      <c r="K32" s="263"/>
      <c r="L32" s="263"/>
      <c r="M32" s="263"/>
      <c r="N32" s="263"/>
      <c r="O32" s="244" t="s">
        <v>138</v>
      </c>
      <c r="P32" s="244"/>
      <c r="Q32" s="158"/>
      <c r="R32" s="158"/>
      <c r="S32" s="158"/>
      <c r="T32" s="158"/>
      <c r="U32" s="158"/>
      <c r="W32" s="160"/>
      <c r="X32" s="155"/>
      <c r="Y32" s="155"/>
    </row>
    <row r="33" spans="1:25" s="159" customFormat="1" ht="53.25" customHeight="1">
      <c r="A33" s="166" t="s">
        <v>177</v>
      </c>
      <c r="B33" s="259" t="s">
        <v>282</v>
      </c>
      <c r="C33" s="245" t="s">
        <v>286</v>
      </c>
      <c r="D33" s="246"/>
      <c r="E33" s="246"/>
      <c r="F33" s="246"/>
      <c r="G33" s="246"/>
      <c r="H33" s="246"/>
      <c r="I33" s="246"/>
      <c r="J33" s="246"/>
      <c r="K33" s="246"/>
      <c r="L33" s="246"/>
      <c r="M33" s="246"/>
      <c r="N33" s="246"/>
      <c r="O33" s="244" t="s">
        <v>138</v>
      </c>
      <c r="P33" s="244"/>
      <c r="Q33" s="158"/>
      <c r="R33" s="158"/>
      <c r="S33" s="158"/>
      <c r="T33" s="158"/>
      <c r="U33" s="158"/>
      <c r="W33" s="160"/>
      <c r="X33" s="155"/>
      <c r="Y33" s="155"/>
    </row>
    <row r="34" spans="1:25" s="159" customFormat="1" ht="53.25" customHeight="1">
      <c r="A34" s="166" t="s">
        <v>178</v>
      </c>
      <c r="B34" s="260"/>
      <c r="C34" s="245" t="s">
        <v>287</v>
      </c>
      <c r="D34" s="246"/>
      <c r="E34" s="246"/>
      <c r="F34" s="246"/>
      <c r="G34" s="246"/>
      <c r="H34" s="246"/>
      <c r="I34" s="246"/>
      <c r="J34" s="246"/>
      <c r="K34" s="246"/>
      <c r="L34" s="246"/>
      <c r="M34" s="246"/>
      <c r="N34" s="246"/>
      <c r="O34" s="244" t="s">
        <v>138</v>
      </c>
      <c r="P34" s="244"/>
      <c r="Q34" s="158"/>
      <c r="R34" s="158"/>
      <c r="S34" s="158"/>
      <c r="T34" s="158"/>
      <c r="U34" s="158"/>
      <c r="W34" s="160"/>
      <c r="X34" s="155"/>
      <c r="Y34" s="155"/>
    </row>
    <row r="35" spans="1:25" s="159" customFormat="1" ht="53.25" customHeight="1">
      <c r="A35" s="166" t="s">
        <v>179</v>
      </c>
      <c r="B35" s="261"/>
      <c r="C35" s="245" t="s">
        <v>288</v>
      </c>
      <c r="D35" s="246"/>
      <c r="E35" s="246"/>
      <c r="F35" s="246"/>
      <c r="G35" s="246"/>
      <c r="H35" s="246"/>
      <c r="I35" s="246"/>
      <c r="J35" s="246"/>
      <c r="K35" s="246"/>
      <c r="L35" s="246"/>
      <c r="M35" s="246"/>
      <c r="N35" s="246"/>
      <c r="O35" s="244" t="s">
        <v>138</v>
      </c>
      <c r="P35" s="244"/>
      <c r="Q35" s="158"/>
      <c r="R35" s="158"/>
      <c r="S35" s="158"/>
      <c r="T35" s="158"/>
      <c r="U35" s="158"/>
      <c r="W35" s="160"/>
      <c r="X35" s="155"/>
      <c r="Y35" s="155"/>
    </row>
    <row r="36" spans="1:25" s="159" customFormat="1" ht="53.25" customHeight="1">
      <c r="A36" s="166" t="s">
        <v>182</v>
      </c>
      <c r="B36" s="259" t="s">
        <v>285</v>
      </c>
      <c r="C36" s="245" t="s">
        <v>289</v>
      </c>
      <c r="D36" s="246"/>
      <c r="E36" s="246"/>
      <c r="F36" s="246"/>
      <c r="G36" s="246"/>
      <c r="H36" s="246"/>
      <c r="I36" s="246"/>
      <c r="J36" s="246"/>
      <c r="K36" s="246"/>
      <c r="L36" s="246"/>
      <c r="M36" s="246"/>
      <c r="N36" s="246"/>
      <c r="O36" s="244" t="s">
        <v>138</v>
      </c>
      <c r="P36" s="244"/>
      <c r="Q36" s="158"/>
      <c r="R36" s="158"/>
      <c r="S36" s="158"/>
      <c r="T36" s="158"/>
      <c r="U36" s="158"/>
      <c r="W36" s="160"/>
      <c r="X36" s="155"/>
      <c r="Y36" s="155"/>
    </row>
    <row r="37" spans="1:25" s="159" customFormat="1" ht="53.25" customHeight="1">
      <c r="A37" s="166" t="s">
        <v>183</v>
      </c>
      <c r="B37" s="260"/>
      <c r="C37" s="245" t="s">
        <v>290</v>
      </c>
      <c r="D37" s="246"/>
      <c r="E37" s="246"/>
      <c r="F37" s="246"/>
      <c r="G37" s="246"/>
      <c r="H37" s="246"/>
      <c r="I37" s="246"/>
      <c r="J37" s="246"/>
      <c r="K37" s="246"/>
      <c r="L37" s="246"/>
      <c r="M37" s="246"/>
      <c r="N37" s="246"/>
      <c r="O37" s="244" t="s">
        <v>138</v>
      </c>
      <c r="P37" s="244"/>
      <c r="Q37" s="158"/>
      <c r="R37" s="158"/>
      <c r="S37" s="158"/>
      <c r="T37" s="158"/>
      <c r="U37" s="158"/>
      <c r="W37" s="160"/>
      <c r="X37" s="155"/>
      <c r="Y37" s="155"/>
    </row>
    <row r="38" spans="1:25" s="159" customFormat="1" ht="53.25" customHeight="1">
      <c r="A38" s="166" t="s">
        <v>184</v>
      </c>
      <c r="B38" s="261"/>
      <c r="C38" s="262" t="s">
        <v>350</v>
      </c>
      <c r="D38" s="263"/>
      <c r="E38" s="263"/>
      <c r="F38" s="263"/>
      <c r="G38" s="263"/>
      <c r="H38" s="263"/>
      <c r="I38" s="263"/>
      <c r="J38" s="263"/>
      <c r="K38" s="263"/>
      <c r="L38" s="263"/>
      <c r="M38" s="263"/>
      <c r="N38" s="263"/>
      <c r="O38" s="244" t="s">
        <v>138</v>
      </c>
      <c r="P38" s="244"/>
      <c r="Q38" s="158"/>
      <c r="R38" s="158"/>
      <c r="S38" s="158"/>
      <c r="T38" s="158"/>
      <c r="U38" s="158"/>
      <c r="W38" s="160"/>
      <c r="X38" s="155"/>
      <c r="Y38" s="155"/>
    </row>
    <row r="39" spans="1:25" s="159" customFormat="1" ht="53.25" customHeight="1">
      <c r="A39" s="166" t="s">
        <v>185</v>
      </c>
      <c r="B39" s="259" t="s">
        <v>303</v>
      </c>
      <c r="C39" s="245" t="s">
        <v>334</v>
      </c>
      <c r="D39" s="246"/>
      <c r="E39" s="246"/>
      <c r="F39" s="246"/>
      <c r="G39" s="246"/>
      <c r="H39" s="246"/>
      <c r="I39" s="246"/>
      <c r="J39" s="246"/>
      <c r="K39" s="246"/>
      <c r="L39" s="246"/>
      <c r="M39" s="246"/>
      <c r="N39" s="246"/>
      <c r="O39" s="244" t="s">
        <v>138</v>
      </c>
      <c r="P39" s="244"/>
      <c r="Q39" s="158"/>
      <c r="R39" s="158"/>
      <c r="S39" s="158"/>
      <c r="T39" s="158"/>
      <c r="U39" s="158"/>
      <c r="W39" s="160"/>
      <c r="X39" s="155"/>
      <c r="Y39" s="155"/>
    </row>
    <row r="40" spans="1:25" s="159" customFormat="1" ht="53.25" customHeight="1">
      <c r="A40" s="166" t="s">
        <v>186</v>
      </c>
      <c r="B40" s="260"/>
      <c r="C40" s="245" t="s">
        <v>335</v>
      </c>
      <c r="D40" s="246"/>
      <c r="E40" s="246"/>
      <c r="F40" s="246"/>
      <c r="G40" s="246"/>
      <c r="H40" s="246"/>
      <c r="I40" s="246"/>
      <c r="J40" s="246"/>
      <c r="K40" s="246"/>
      <c r="L40" s="246"/>
      <c r="M40" s="246"/>
      <c r="N40" s="246"/>
      <c r="O40" s="244" t="s">
        <v>138</v>
      </c>
      <c r="P40" s="244"/>
      <c r="Q40" s="158"/>
      <c r="R40" s="158"/>
      <c r="S40" s="158"/>
      <c r="T40" s="158"/>
      <c r="U40" s="158"/>
      <c r="W40" s="160"/>
      <c r="X40" s="155"/>
      <c r="Y40" s="155"/>
    </row>
    <row r="41" spans="1:25" s="159" customFormat="1" ht="53.25" customHeight="1">
      <c r="A41" s="166" t="s">
        <v>304</v>
      </c>
      <c r="B41" s="261"/>
      <c r="C41" s="245" t="s">
        <v>336</v>
      </c>
      <c r="D41" s="246"/>
      <c r="E41" s="246"/>
      <c r="F41" s="246"/>
      <c r="G41" s="246"/>
      <c r="H41" s="246"/>
      <c r="I41" s="246"/>
      <c r="J41" s="246"/>
      <c r="K41" s="246"/>
      <c r="L41" s="246"/>
      <c r="M41" s="246"/>
      <c r="N41" s="246"/>
      <c r="O41" s="244" t="s">
        <v>138</v>
      </c>
      <c r="P41" s="244"/>
      <c r="Q41" s="158"/>
      <c r="R41" s="158"/>
      <c r="S41" s="158"/>
      <c r="T41" s="158"/>
      <c r="U41" s="158"/>
      <c r="W41" s="160"/>
      <c r="X41" s="155"/>
      <c r="Y41" s="155"/>
    </row>
    <row r="42" spans="1:25" s="155" customFormat="1" ht="73.5" customHeight="1">
      <c r="A42" s="253" t="s">
        <v>144</v>
      </c>
      <c r="B42" s="253"/>
      <c r="C42" s="254"/>
      <c r="D42" s="254"/>
      <c r="E42" s="254"/>
      <c r="F42" s="254"/>
      <c r="G42" s="254"/>
      <c r="H42" s="254"/>
      <c r="I42" s="254"/>
      <c r="J42" s="254"/>
      <c r="K42" s="254"/>
      <c r="L42" s="254"/>
      <c r="M42" s="254"/>
      <c r="N42" s="254"/>
      <c r="O42" s="254"/>
      <c r="P42" s="254"/>
      <c r="Q42" s="154"/>
      <c r="R42" s="154"/>
      <c r="S42" s="154"/>
      <c r="T42" s="154"/>
      <c r="U42" s="154"/>
    </row>
    <row r="43" spans="1:25" s="155" customFormat="1" ht="33.75" customHeight="1">
      <c r="A43" s="161"/>
      <c r="B43" s="161"/>
      <c r="C43" s="161"/>
      <c r="D43" s="161"/>
      <c r="E43" s="161"/>
      <c r="F43" s="161"/>
      <c r="G43" s="252" t="s">
        <v>145</v>
      </c>
      <c r="H43" s="252"/>
      <c r="I43" s="161"/>
      <c r="J43" s="161"/>
      <c r="K43" s="161"/>
      <c r="L43" s="161"/>
      <c r="M43" s="161"/>
      <c r="N43" s="161"/>
      <c r="O43" s="161"/>
      <c r="P43" s="161"/>
      <c r="Q43" s="154"/>
      <c r="R43" s="154"/>
      <c r="S43" s="154"/>
      <c r="T43" s="154"/>
      <c r="U43" s="154"/>
    </row>
    <row r="44" spans="1:25" s="155" customFormat="1" ht="33.75" customHeight="1">
      <c r="A44" s="255" t="s">
        <v>146</v>
      </c>
      <c r="B44" s="255"/>
      <c r="C44" s="256"/>
      <c r="D44" s="256"/>
      <c r="E44" s="256"/>
      <c r="F44" s="256"/>
      <c r="G44" s="256"/>
      <c r="H44" s="256"/>
      <c r="I44" s="257" t="s">
        <v>355</v>
      </c>
      <c r="J44" s="257"/>
      <c r="K44" s="257"/>
      <c r="L44" s="257"/>
      <c r="M44" s="257"/>
      <c r="N44" s="257"/>
      <c r="O44" s="257"/>
      <c r="P44" s="257"/>
      <c r="Q44" s="154"/>
      <c r="R44" s="154"/>
      <c r="S44" s="154"/>
      <c r="T44" s="154"/>
      <c r="U44" s="154"/>
    </row>
    <row r="45" spans="1:25" s="163" customFormat="1" ht="33.75" customHeight="1">
      <c r="A45" s="255" t="s">
        <v>147</v>
      </c>
      <c r="B45" s="255"/>
      <c r="C45" s="256"/>
      <c r="D45" s="256"/>
      <c r="E45" s="256"/>
      <c r="F45" s="256"/>
      <c r="G45" s="256"/>
      <c r="H45" s="256"/>
      <c r="I45" s="257" t="s">
        <v>355</v>
      </c>
      <c r="J45" s="257"/>
      <c r="K45" s="257"/>
      <c r="L45" s="257"/>
      <c r="M45" s="257"/>
      <c r="N45" s="257"/>
      <c r="O45" s="257"/>
      <c r="P45" s="257"/>
      <c r="Q45" s="162"/>
      <c r="R45" s="162"/>
      <c r="S45" s="162"/>
      <c r="T45" s="162"/>
      <c r="U45" s="162"/>
    </row>
    <row r="46" spans="1:25" s="163" customFormat="1" ht="33.75" customHeight="1">
      <c r="A46" s="256" t="s">
        <v>148</v>
      </c>
      <c r="B46" s="256"/>
      <c r="C46" s="256"/>
      <c r="D46" s="256"/>
      <c r="E46" s="256"/>
      <c r="F46" s="256"/>
      <c r="G46" s="256"/>
      <c r="H46" s="256"/>
      <c r="I46" s="164" t="s">
        <v>149</v>
      </c>
      <c r="J46" s="258" t="s">
        <v>356</v>
      </c>
      <c r="K46" s="258"/>
      <c r="L46" s="164" t="s">
        <v>150</v>
      </c>
      <c r="M46" s="258" t="s">
        <v>98</v>
      </c>
      <c r="N46" s="258"/>
      <c r="O46" s="258"/>
      <c r="P46" s="258"/>
      <c r="Q46" s="162"/>
      <c r="R46" s="162"/>
      <c r="S46" s="162"/>
      <c r="T46" s="162"/>
      <c r="U46" s="162"/>
    </row>
    <row r="47" spans="1:25" s="155" customFormat="1" ht="33.75" customHeight="1">
      <c r="C47" s="165"/>
      <c r="Q47" s="154"/>
      <c r="R47" s="154"/>
      <c r="S47" s="154"/>
      <c r="T47" s="154"/>
      <c r="U47" s="154"/>
    </row>
    <row r="48" spans="1:25" s="159" customFormat="1" ht="33.75" customHeight="1">
      <c r="G48" s="252" t="s">
        <v>151</v>
      </c>
      <c r="H48" s="252"/>
      <c r="I48" s="252"/>
      <c r="J48" s="363" t="s">
        <v>152</v>
      </c>
      <c r="K48" s="222" t="s">
        <v>357</v>
      </c>
      <c r="L48" s="364" t="s">
        <v>59</v>
      </c>
      <c r="M48" s="222" t="s">
        <v>358</v>
      </c>
      <c r="N48" s="364" t="s">
        <v>153</v>
      </c>
      <c r="O48" s="222" t="s">
        <v>359</v>
      </c>
      <c r="P48" s="364" t="s">
        <v>154</v>
      </c>
      <c r="Q48" s="158"/>
      <c r="R48" s="158"/>
    </row>
  </sheetData>
  <mergeCells count="72">
    <mergeCell ref="B30:B32"/>
    <mergeCell ref="C30:N30"/>
    <mergeCell ref="O30:P30"/>
    <mergeCell ref="C31:N31"/>
    <mergeCell ref="O31:P31"/>
    <mergeCell ref="C32:N32"/>
    <mergeCell ref="O32:P32"/>
    <mergeCell ref="C40:N40"/>
    <mergeCell ref="O40:P40"/>
    <mergeCell ref="C41:N41"/>
    <mergeCell ref="O41:P41"/>
    <mergeCell ref="B33:B35"/>
    <mergeCell ref="C33:N33"/>
    <mergeCell ref="O33:P33"/>
    <mergeCell ref="C34:N34"/>
    <mergeCell ref="O34:P34"/>
    <mergeCell ref="C35:N35"/>
    <mergeCell ref="B20:B22"/>
    <mergeCell ref="B23:B24"/>
    <mergeCell ref="B25:B26"/>
    <mergeCell ref="B27:B29"/>
    <mergeCell ref="C28:N28"/>
    <mergeCell ref="C29:N29"/>
    <mergeCell ref="C25:N25"/>
    <mergeCell ref="A46:H46"/>
    <mergeCell ref="J46:K46"/>
    <mergeCell ref="M46:P46"/>
    <mergeCell ref="C27:N27"/>
    <mergeCell ref="O27:P27"/>
    <mergeCell ref="O28:P28"/>
    <mergeCell ref="O29:P29"/>
    <mergeCell ref="B36:B38"/>
    <mergeCell ref="C36:N36"/>
    <mergeCell ref="C37:N37"/>
    <mergeCell ref="O37:P37"/>
    <mergeCell ref="C38:N38"/>
    <mergeCell ref="O38:P38"/>
    <mergeCell ref="B39:B41"/>
    <mergeCell ref="C39:N39"/>
    <mergeCell ref="O39:P39"/>
    <mergeCell ref="N2:P2"/>
    <mergeCell ref="G48:I48"/>
    <mergeCell ref="C24:N24"/>
    <mergeCell ref="O24:P24"/>
    <mergeCell ref="O35:P35"/>
    <mergeCell ref="A42:P42"/>
    <mergeCell ref="G43:H43"/>
    <mergeCell ref="A44:H44"/>
    <mergeCell ref="I44:P44"/>
    <mergeCell ref="A45:H45"/>
    <mergeCell ref="I45:P45"/>
    <mergeCell ref="O36:P36"/>
    <mergeCell ref="C22:N22"/>
    <mergeCell ref="O25:P25"/>
    <mergeCell ref="C26:N26"/>
    <mergeCell ref="O26:P26"/>
    <mergeCell ref="O22:P22"/>
    <mergeCell ref="C23:N23"/>
    <mergeCell ref="O23:P23"/>
    <mergeCell ref="R19:S19"/>
    <mergeCell ref="C20:N20"/>
    <mergeCell ref="O20:P20"/>
    <mergeCell ref="R20:S20"/>
    <mergeCell ref="C21:N21"/>
    <mergeCell ref="O21:P21"/>
    <mergeCell ref="R21:S21"/>
    <mergeCell ref="A3:P3"/>
    <mergeCell ref="A4:P4"/>
    <mergeCell ref="A6:P6"/>
    <mergeCell ref="C19:N19"/>
    <mergeCell ref="O19:P19"/>
    <mergeCell ref="A19:B19"/>
  </mergeCells>
  <phoneticPr fontId="1"/>
  <dataValidations count="1">
    <dataValidation type="list" allowBlank="1" showInputMessage="1" showErrorMessage="1" sqref="O20:P41" xr:uid="{CA78C67C-2B3F-49CE-9F9A-682475351390}">
      <formula1>"✓,－"</formula1>
    </dataValidation>
  </dataValidations>
  <printOptions horizontalCentered="1"/>
  <pageMargins left="0.74803149606299213" right="0.47244094488188981" top="0.59055118110236227" bottom="0.19685039370078741" header="0.51181102362204722" footer="0.51181102362204722"/>
  <pageSetup paperSize="9" scale="72" fitToHeight="0" orientation="portrait" cellComments="asDisplayed" r:id="rId1"/>
  <headerFooter alignWithMargins="0">
    <oddFooter>&amp;C&amp;P／&amp;N</oddFooter>
  </headerFooter>
  <rowBreaks count="1" manualBreakCount="1">
    <brk id="29" max="15"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8B1A4-7FCF-47DD-949D-51C58A61ED05}">
  <dimension ref="B1:L51"/>
  <sheetViews>
    <sheetView view="pageBreakPreview" zoomScaleNormal="100" zoomScaleSheetLayoutView="100" workbookViewId="0">
      <selection activeCell="H21" sqref="H21"/>
    </sheetView>
  </sheetViews>
  <sheetFormatPr defaultRowHeight="13.5"/>
  <cols>
    <col min="1" max="1" width="2.25" customWidth="1"/>
    <col min="2" max="2" width="5.125" customWidth="1"/>
    <col min="3" max="3" width="16.75" customWidth="1"/>
    <col min="4" max="4" width="12.5" customWidth="1"/>
    <col min="5" max="5" width="6.875" customWidth="1"/>
    <col min="6" max="6" width="21.25" customWidth="1"/>
    <col min="7" max="7" width="18.75" customWidth="1"/>
    <col min="8" max="8" width="12" customWidth="1"/>
    <col min="9" max="9" width="8" customWidth="1"/>
    <col min="10" max="10" width="6.75" customWidth="1"/>
    <col min="11" max="11" width="1" customWidth="1"/>
  </cols>
  <sheetData>
    <row r="1" spans="2:12" ht="16.149999999999999" customHeight="1">
      <c r="B1" t="s">
        <v>269</v>
      </c>
    </row>
    <row r="2" spans="2:12" ht="22.5" customHeight="1">
      <c r="G2" s="214" t="s">
        <v>40</v>
      </c>
      <c r="H2" s="368" t="s">
        <v>355</v>
      </c>
      <c r="I2" s="368"/>
      <c r="J2" s="368"/>
      <c r="L2" s="154" t="s">
        <v>260</v>
      </c>
    </row>
    <row r="3" spans="2:12" ht="12" customHeight="1">
      <c r="K3" s="6"/>
      <c r="L3" s="6"/>
    </row>
    <row r="4" spans="2:12" ht="21.75" customHeight="1">
      <c r="B4" s="354" t="s">
        <v>372</v>
      </c>
      <c r="C4" s="354"/>
      <c r="D4" s="354"/>
      <c r="E4" s="354"/>
      <c r="F4" s="354"/>
      <c r="G4" s="354"/>
      <c r="H4" s="354"/>
      <c r="I4" s="354"/>
      <c r="J4" s="354"/>
      <c r="K4" s="6"/>
      <c r="L4" s="6"/>
    </row>
    <row r="5" spans="2:12" ht="8.25" customHeight="1">
      <c r="B5" s="46"/>
      <c r="C5" s="46"/>
      <c r="D5" s="46"/>
      <c r="H5" s="46"/>
      <c r="I5" s="46"/>
      <c r="J5" s="46"/>
      <c r="K5" s="7"/>
      <c r="L5" s="7"/>
    </row>
    <row r="6" spans="2:12" ht="27.6" customHeight="1">
      <c r="B6" s="34" t="s">
        <v>124</v>
      </c>
      <c r="C6" s="86" t="s">
        <v>9</v>
      </c>
      <c r="D6" s="86" t="s">
        <v>28</v>
      </c>
      <c r="E6" s="34" t="s">
        <v>291</v>
      </c>
      <c r="F6" s="86" t="s">
        <v>6</v>
      </c>
      <c r="G6" s="87" t="s">
        <v>128</v>
      </c>
      <c r="H6" s="35" t="s">
        <v>108</v>
      </c>
      <c r="I6" s="361" t="s">
        <v>10</v>
      </c>
      <c r="J6" s="362"/>
    </row>
    <row r="7" spans="2:12" ht="17.25" customHeight="1">
      <c r="B7" s="2">
        <v>1</v>
      </c>
      <c r="C7" s="2" t="s">
        <v>98</v>
      </c>
      <c r="D7" s="2" t="s">
        <v>386</v>
      </c>
      <c r="E7" s="221" t="s">
        <v>387</v>
      </c>
      <c r="F7" s="2" t="s">
        <v>388</v>
      </c>
      <c r="G7" s="32" t="s">
        <v>402</v>
      </c>
      <c r="H7" s="139"/>
      <c r="I7" s="359"/>
      <c r="J7" s="360"/>
    </row>
    <row r="8" spans="2:12" ht="17.25" customHeight="1">
      <c r="B8" s="2">
        <v>2</v>
      </c>
      <c r="C8" s="2" t="s">
        <v>384</v>
      </c>
      <c r="D8" s="2" t="s">
        <v>386</v>
      </c>
      <c r="E8" s="221" t="s">
        <v>389</v>
      </c>
      <c r="F8" s="2" t="s">
        <v>391</v>
      </c>
      <c r="G8" s="32" t="s">
        <v>404</v>
      </c>
      <c r="H8" s="139"/>
      <c r="I8" s="359"/>
      <c r="J8" s="360"/>
    </row>
    <row r="9" spans="2:12" ht="17.25" customHeight="1">
      <c r="B9" s="2">
        <v>3</v>
      </c>
      <c r="C9" s="2" t="s">
        <v>407</v>
      </c>
      <c r="D9" s="2" t="s">
        <v>386</v>
      </c>
      <c r="E9" s="221" t="s">
        <v>390</v>
      </c>
      <c r="F9" s="2" t="s">
        <v>392</v>
      </c>
      <c r="G9" s="32" t="s">
        <v>405</v>
      </c>
      <c r="H9" s="139"/>
      <c r="I9" s="359" t="s">
        <v>409</v>
      </c>
      <c r="J9" s="360"/>
    </row>
    <row r="10" spans="2:12" ht="17.25" customHeight="1">
      <c r="B10" s="2">
        <v>4</v>
      </c>
      <c r="C10" s="2" t="s">
        <v>98</v>
      </c>
      <c r="D10" s="2" t="s">
        <v>386</v>
      </c>
      <c r="E10" s="221" t="s">
        <v>387</v>
      </c>
      <c r="F10" s="2" t="s">
        <v>388</v>
      </c>
      <c r="G10" s="32" t="s">
        <v>402</v>
      </c>
      <c r="H10" s="139"/>
      <c r="I10" s="359"/>
      <c r="J10" s="360"/>
    </row>
    <row r="11" spans="2:12" ht="17.25" customHeight="1">
      <c r="B11" s="2">
        <v>5</v>
      </c>
      <c r="C11" s="2" t="s">
        <v>384</v>
      </c>
      <c r="D11" s="2" t="s">
        <v>386</v>
      </c>
      <c r="E11" s="221" t="s">
        <v>389</v>
      </c>
      <c r="F11" s="2" t="s">
        <v>391</v>
      </c>
      <c r="G11" s="32" t="s">
        <v>404</v>
      </c>
      <c r="H11" s="139"/>
      <c r="I11" s="359"/>
      <c r="J11" s="360"/>
    </row>
    <row r="12" spans="2:12" ht="17.25" customHeight="1">
      <c r="B12" s="2">
        <v>6</v>
      </c>
      <c r="C12" s="2" t="s">
        <v>384</v>
      </c>
      <c r="D12" s="2" t="s">
        <v>386</v>
      </c>
      <c r="E12" s="221" t="s">
        <v>390</v>
      </c>
      <c r="F12" s="2" t="s">
        <v>392</v>
      </c>
      <c r="G12" s="32" t="s">
        <v>405</v>
      </c>
      <c r="H12" s="139"/>
      <c r="I12" s="359"/>
      <c r="J12" s="360"/>
    </row>
    <row r="13" spans="2:12" ht="17.25" customHeight="1">
      <c r="B13" s="2">
        <v>7</v>
      </c>
      <c r="C13" s="2" t="s">
        <v>98</v>
      </c>
      <c r="D13" s="2" t="s">
        <v>386</v>
      </c>
      <c r="E13" s="221" t="s">
        <v>395</v>
      </c>
      <c r="F13" s="2" t="s">
        <v>388</v>
      </c>
      <c r="G13" s="32" t="s">
        <v>403</v>
      </c>
      <c r="H13" s="139"/>
      <c r="I13" s="359"/>
      <c r="J13" s="360"/>
    </row>
    <row r="14" spans="2:12" ht="17.25" customHeight="1">
      <c r="B14" s="2">
        <v>8</v>
      </c>
      <c r="C14" s="2" t="s">
        <v>98</v>
      </c>
      <c r="D14" s="2" t="s">
        <v>386</v>
      </c>
      <c r="E14" s="221" t="s">
        <v>396</v>
      </c>
      <c r="F14" s="2" t="s">
        <v>391</v>
      </c>
      <c r="G14" s="32" t="s">
        <v>406</v>
      </c>
      <c r="H14" s="139"/>
      <c r="I14" s="359"/>
      <c r="J14" s="360"/>
    </row>
    <row r="15" spans="2:12" ht="17.25" customHeight="1">
      <c r="B15" s="2">
        <v>9</v>
      </c>
      <c r="C15" s="2" t="s">
        <v>98</v>
      </c>
      <c r="D15" s="2" t="s">
        <v>386</v>
      </c>
      <c r="E15" s="221" t="s">
        <v>397</v>
      </c>
      <c r="F15" s="2" t="s">
        <v>391</v>
      </c>
      <c r="G15" s="32" t="s">
        <v>406</v>
      </c>
      <c r="H15" s="139"/>
      <c r="I15" s="359"/>
      <c r="J15" s="360"/>
    </row>
    <row r="16" spans="2:12" ht="17.25" customHeight="1">
      <c r="B16" s="2">
        <v>10</v>
      </c>
      <c r="C16" s="2" t="s">
        <v>98</v>
      </c>
      <c r="D16" s="2" t="s">
        <v>386</v>
      </c>
      <c r="E16" s="221" t="s">
        <v>395</v>
      </c>
      <c r="F16" s="2" t="s">
        <v>388</v>
      </c>
      <c r="G16" s="32" t="s">
        <v>403</v>
      </c>
      <c r="H16" s="139"/>
      <c r="I16" s="359"/>
      <c r="J16" s="360"/>
    </row>
    <row r="17" spans="2:10" ht="17.25" customHeight="1">
      <c r="B17" s="2">
        <v>11</v>
      </c>
      <c r="C17" s="2" t="s">
        <v>98</v>
      </c>
      <c r="D17" s="2" t="s">
        <v>398</v>
      </c>
      <c r="E17" s="221" t="s">
        <v>399</v>
      </c>
      <c r="F17" s="2" t="s">
        <v>401</v>
      </c>
      <c r="G17" s="224" t="s">
        <v>309</v>
      </c>
      <c r="H17" s="139" t="s">
        <v>383</v>
      </c>
      <c r="I17" s="359" t="s">
        <v>408</v>
      </c>
      <c r="J17" s="360"/>
    </row>
    <row r="18" spans="2:10" ht="17.25" customHeight="1">
      <c r="B18" s="2">
        <v>12</v>
      </c>
      <c r="C18" s="2"/>
      <c r="D18" s="2"/>
      <c r="E18" s="221"/>
      <c r="F18" s="2"/>
      <c r="G18" s="32"/>
      <c r="H18" s="139"/>
      <c r="I18" s="359"/>
      <c r="J18" s="360"/>
    </row>
    <row r="19" spans="2:10" ht="17.25" customHeight="1">
      <c r="B19" s="2">
        <v>13</v>
      </c>
      <c r="C19" s="2"/>
      <c r="D19" s="2"/>
      <c r="E19" s="221"/>
      <c r="F19" s="2"/>
      <c r="G19" s="32"/>
      <c r="H19" s="139"/>
      <c r="I19" s="359"/>
      <c r="J19" s="360"/>
    </row>
    <row r="20" spans="2:10" ht="17.25" customHeight="1">
      <c r="B20" s="2">
        <v>14</v>
      </c>
      <c r="C20" s="2"/>
      <c r="D20" s="2"/>
      <c r="E20" s="221"/>
      <c r="F20" s="2"/>
      <c r="G20" s="32"/>
      <c r="H20" s="139"/>
      <c r="I20" s="359"/>
      <c r="J20" s="360"/>
    </row>
    <row r="21" spans="2:10" ht="17.25" customHeight="1">
      <c r="B21" s="2">
        <v>15</v>
      </c>
      <c r="C21" s="2"/>
      <c r="D21" s="2"/>
      <c r="E21" s="221"/>
      <c r="F21" s="2"/>
      <c r="G21" s="32"/>
      <c r="H21" s="139"/>
      <c r="I21" s="359"/>
      <c r="J21" s="360"/>
    </row>
    <row r="22" spans="2:10" ht="17.25" customHeight="1">
      <c r="B22" s="2">
        <v>16</v>
      </c>
      <c r="C22" s="2"/>
      <c r="D22" s="2"/>
      <c r="E22" s="221"/>
      <c r="F22" s="2"/>
      <c r="G22" s="32"/>
      <c r="H22" s="139"/>
      <c r="I22" s="359"/>
      <c r="J22" s="360"/>
    </row>
    <row r="23" spans="2:10" ht="17.25" customHeight="1">
      <c r="B23" s="2">
        <v>17</v>
      </c>
      <c r="C23" s="2"/>
      <c r="D23" s="2"/>
      <c r="E23" s="221"/>
      <c r="F23" s="2"/>
      <c r="G23" s="32"/>
      <c r="H23" s="139"/>
      <c r="I23" s="359"/>
      <c r="J23" s="360"/>
    </row>
    <row r="24" spans="2:10" ht="17.25" customHeight="1">
      <c r="B24" s="2">
        <v>18</v>
      </c>
      <c r="C24" s="2"/>
      <c r="D24" s="2"/>
      <c r="E24" s="221"/>
      <c r="F24" s="2"/>
      <c r="G24" s="32"/>
      <c r="H24" s="139"/>
      <c r="I24" s="359"/>
      <c r="J24" s="360"/>
    </row>
    <row r="25" spans="2:10" ht="17.25" customHeight="1">
      <c r="B25" s="2">
        <v>19</v>
      </c>
      <c r="C25" s="2"/>
      <c r="D25" s="2"/>
      <c r="E25" s="221"/>
      <c r="F25" s="2"/>
      <c r="G25" s="32"/>
      <c r="H25" s="139"/>
      <c r="I25" s="359"/>
      <c r="J25" s="360"/>
    </row>
    <row r="26" spans="2:10" ht="17.25" customHeight="1">
      <c r="B26" s="2">
        <v>20</v>
      </c>
      <c r="C26" s="2"/>
      <c r="D26" s="2"/>
      <c r="E26" s="221"/>
      <c r="F26" s="2"/>
      <c r="G26" s="32"/>
      <c r="H26" s="139"/>
      <c r="I26" s="359"/>
      <c r="J26" s="360"/>
    </row>
    <row r="27" spans="2:10" ht="17.25" customHeight="1">
      <c r="B27" s="2">
        <v>21</v>
      </c>
      <c r="C27" s="2"/>
      <c r="D27" s="2"/>
      <c r="E27" s="221"/>
      <c r="F27" s="2"/>
      <c r="G27" s="32"/>
      <c r="H27" s="139"/>
      <c r="I27" s="359"/>
      <c r="J27" s="360"/>
    </row>
    <row r="28" spans="2:10" ht="17.25" customHeight="1">
      <c r="B28" s="2">
        <v>22</v>
      </c>
      <c r="C28" s="2"/>
      <c r="D28" s="2"/>
      <c r="E28" s="221"/>
      <c r="F28" s="2"/>
      <c r="G28" s="32"/>
      <c r="H28" s="139"/>
      <c r="I28" s="359"/>
      <c r="J28" s="360"/>
    </row>
    <row r="29" spans="2:10" ht="17.25" customHeight="1">
      <c r="B29" s="2">
        <v>23</v>
      </c>
      <c r="C29" s="2"/>
      <c r="D29" s="2"/>
      <c r="E29" s="221"/>
      <c r="F29" s="2"/>
      <c r="G29" s="32"/>
      <c r="H29" s="139"/>
      <c r="I29" s="359"/>
      <c r="J29" s="360"/>
    </row>
    <row r="30" spans="2:10" ht="17.25" customHeight="1">
      <c r="B30" s="2">
        <v>24</v>
      </c>
      <c r="C30" s="2"/>
      <c r="D30" s="2"/>
      <c r="E30" s="221"/>
      <c r="F30" s="2"/>
      <c r="G30" s="32"/>
      <c r="H30" s="139"/>
      <c r="I30" s="359"/>
      <c r="J30" s="360"/>
    </row>
    <row r="31" spans="2:10" ht="17.25" customHeight="1">
      <c r="B31" s="2">
        <v>25</v>
      </c>
      <c r="C31" s="2"/>
      <c r="D31" s="2"/>
      <c r="E31" s="221"/>
      <c r="F31" s="2"/>
      <c r="G31" s="32"/>
      <c r="H31" s="139"/>
      <c r="I31" s="359"/>
      <c r="J31" s="360"/>
    </row>
    <row r="32" spans="2:10" s="51" customFormat="1" ht="12">
      <c r="B32" s="29" t="s">
        <v>293</v>
      </c>
      <c r="C32" s="49"/>
      <c r="D32" s="49"/>
      <c r="E32" s="49"/>
      <c r="F32" s="49"/>
      <c r="G32" s="49"/>
      <c r="H32" s="49"/>
      <c r="I32" s="50"/>
      <c r="J32" s="50"/>
    </row>
    <row r="33" spans="2:10" s="51" customFormat="1" ht="12">
      <c r="B33" s="29" t="s">
        <v>181</v>
      </c>
      <c r="C33" s="49"/>
      <c r="D33" s="49"/>
      <c r="E33" s="49"/>
      <c r="F33" s="49"/>
      <c r="G33" s="49"/>
      <c r="H33" s="49"/>
      <c r="I33" s="49"/>
      <c r="J33" s="49"/>
    </row>
    <row r="34" spans="2:10" s="51" customFormat="1" ht="12">
      <c r="B34" s="49" t="s">
        <v>131</v>
      </c>
    </row>
    <row r="35" spans="2:10" s="51" customFormat="1" ht="12">
      <c r="B35" s="49" t="s">
        <v>292</v>
      </c>
    </row>
    <row r="36" spans="2:10" s="51" customFormat="1" ht="12">
      <c r="B36" s="51" t="s">
        <v>126</v>
      </c>
    </row>
    <row r="37" spans="2:10" s="51" customFormat="1" ht="12"/>
    <row r="38" spans="2:10">
      <c r="B38" s="6"/>
      <c r="C38" t="s">
        <v>7</v>
      </c>
    </row>
    <row r="39" spans="2:10">
      <c r="C39" s="85" t="s">
        <v>291</v>
      </c>
      <c r="D39" s="86" t="s">
        <v>29</v>
      </c>
      <c r="E39" s="28"/>
    </row>
    <row r="40" spans="2:10">
      <c r="C40" s="133" t="s">
        <v>105</v>
      </c>
      <c r="D40" s="134">
        <v>0</v>
      </c>
      <c r="E40" s="28"/>
    </row>
    <row r="41" spans="2:10">
      <c r="C41" s="135" t="s">
        <v>106</v>
      </c>
      <c r="D41" s="136">
        <v>0</v>
      </c>
      <c r="E41" s="6"/>
    </row>
    <row r="42" spans="2:10">
      <c r="C42" s="135" t="s">
        <v>107</v>
      </c>
      <c r="D42" s="136">
        <v>0</v>
      </c>
      <c r="E42" s="6"/>
    </row>
    <row r="43" spans="2:10">
      <c r="C43" s="135" t="s">
        <v>109</v>
      </c>
      <c r="D43" s="136">
        <v>2</v>
      </c>
      <c r="E43" s="6"/>
    </row>
    <row r="44" spans="2:10">
      <c r="C44" s="135" t="s">
        <v>110</v>
      </c>
      <c r="D44" s="136">
        <v>2</v>
      </c>
      <c r="E44" s="6"/>
    </row>
    <row r="45" spans="2:10">
      <c r="C45" s="137" t="s">
        <v>111</v>
      </c>
      <c r="D45" s="138">
        <v>2</v>
      </c>
      <c r="E45" s="6"/>
    </row>
    <row r="46" spans="2:10">
      <c r="C46" s="133" t="s">
        <v>302</v>
      </c>
      <c r="D46" s="134">
        <v>2</v>
      </c>
      <c r="E46" s="6"/>
    </row>
    <row r="47" spans="2:10">
      <c r="C47" s="135" t="s">
        <v>112</v>
      </c>
      <c r="D47" s="136">
        <v>1</v>
      </c>
      <c r="E47" s="6"/>
    </row>
    <row r="48" spans="2:10">
      <c r="C48" s="137" t="s">
        <v>113</v>
      </c>
      <c r="D48" s="138">
        <v>1</v>
      </c>
      <c r="E48" s="6"/>
    </row>
    <row r="49" spans="3:5">
      <c r="C49" s="141" t="s">
        <v>114</v>
      </c>
      <c r="D49" s="5">
        <v>1</v>
      </c>
      <c r="E49" s="6"/>
    </row>
    <row r="50" spans="3:5">
      <c r="C50" s="141" t="s">
        <v>4</v>
      </c>
      <c r="D50" s="223">
        <f>SUM(D40:D49)</f>
        <v>11</v>
      </c>
      <c r="E50" s="6"/>
    </row>
    <row r="51" spans="3:5">
      <c r="D51" s="132" t="s">
        <v>127</v>
      </c>
    </row>
  </sheetData>
  <mergeCells count="28">
    <mergeCell ref="I9:J9"/>
    <mergeCell ref="H2:J2"/>
    <mergeCell ref="I6:J6"/>
    <mergeCell ref="I7:J7"/>
    <mergeCell ref="I8:J8"/>
    <mergeCell ref="B4:J4"/>
    <mergeCell ref="I21:J21"/>
    <mergeCell ref="I10:J10"/>
    <mergeCell ref="I11:J11"/>
    <mergeCell ref="I12:J12"/>
    <mergeCell ref="I13:J13"/>
    <mergeCell ref="I14:J14"/>
    <mergeCell ref="I15:J15"/>
    <mergeCell ref="I16:J16"/>
    <mergeCell ref="I17:J17"/>
    <mergeCell ref="I18:J18"/>
    <mergeCell ref="I19:J19"/>
    <mergeCell ref="I20:J20"/>
    <mergeCell ref="I28:J28"/>
    <mergeCell ref="I29:J29"/>
    <mergeCell ref="I30:J30"/>
    <mergeCell ref="I31:J31"/>
    <mergeCell ref="I22:J22"/>
    <mergeCell ref="I23:J23"/>
    <mergeCell ref="I24:J24"/>
    <mergeCell ref="I25:J25"/>
    <mergeCell ref="I26:J26"/>
    <mergeCell ref="I27:J27"/>
  </mergeCells>
  <phoneticPr fontId="1"/>
  <dataValidations count="2">
    <dataValidation type="list" allowBlank="1" showInputMessage="1" showErrorMessage="1" sqref="H7:H31" xr:uid="{A0E641FE-557C-4DD0-9ACC-CBDA8C922438}">
      <formula1>"○"</formula1>
    </dataValidation>
    <dataValidation type="list" allowBlank="1" showInputMessage="1" showErrorMessage="1" sqref="E7:E31" xr:uid="{BC405560-CE0B-4149-A8E1-6B5B97355319}">
      <formula1>"小学１年,小学２年,小学３年,小学４年,小学５年,小学６年,中学１年,中学２年,中学３年,その他"</formula1>
    </dataValidation>
  </dataValidations>
  <printOptions horizontalCentered="1"/>
  <pageMargins left="0.51181102362204722" right="0.51181102362204722" top="0.74803149606299213" bottom="0.35433070866141736" header="0.31496062992125984" footer="0.31496062992125984"/>
  <pageSetup paperSize="9" scale="84"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1"/>
  <sheetViews>
    <sheetView showGridLines="0" showRuler="0" view="pageBreakPreview" zoomScaleNormal="100" zoomScaleSheetLayoutView="100" zoomScalePageLayoutView="75" workbookViewId="0">
      <selection activeCell="D13" sqref="D13:E13"/>
    </sheetView>
  </sheetViews>
  <sheetFormatPr defaultRowHeight="18.75"/>
  <cols>
    <col min="1" max="1" width="6.375" style="3" customWidth="1"/>
    <col min="2" max="2" width="15.75" customWidth="1"/>
    <col min="3" max="3" width="21.25" customWidth="1"/>
    <col min="4" max="4" width="5.5" customWidth="1"/>
    <col min="5" max="5" width="22" customWidth="1"/>
    <col min="6" max="8" width="26.875" customWidth="1"/>
    <col min="9" max="9" width="18.75" customWidth="1"/>
  </cols>
  <sheetData>
    <row r="1" spans="1:11" ht="14.25">
      <c r="A1" s="15" t="s">
        <v>254</v>
      </c>
    </row>
    <row r="2" spans="1:11" ht="30" customHeight="1">
      <c r="A2" s="267" t="s">
        <v>364</v>
      </c>
      <c r="B2" s="267"/>
      <c r="C2" s="267"/>
      <c r="D2" s="267"/>
      <c r="E2" s="267"/>
      <c r="F2" s="267"/>
      <c r="G2" s="267"/>
      <c r="H2" s="267"/>
      <c r="I2" s="267"/>
      <c r="K2" s="154" t="s">
        <v>261</v>
      </c>
    </row>
    <row r="3" spans="1:11" ht="15" customHeight="1">
      <c r="B3" s="14"/>
      <c r="C3" s="3"/>
    </row>
    <row r="4" spans="1:11" ht="26.25" customHeight="1">
      <c r="A4" s="9"/>
      <c r="B4" s="9"/>
      <c r="C4" s="9"/>
      <c r="D4" s="13"/>
      <c r="E4" s="9"/>
      <c r="F4" s="9"/>
      <c r="G4" s="208" t="s">
        <v>30</v>
      </c>
      <c r="H4" s="294" t="s">
        <v>355</v>
      </c>
      <c r="I4" s="294"/>
    </row>
    <row r="5" spans="1:11" ht="26.25" customHeight="1">
      <c r="A5" s="42"/>
      <c r="B5" s="205" t="s">
        <v>347</v>
      </c>
      <c r="C5" s="268" t="s">
        <v>263</v>
      </c>
      <c r="D5" s="268"/>
      <c r="E5" s="42"/>
      <c r="F5" s="42"/>
      <c r="G5" s="184"/>
      <c r="H5" s="185"/>
      <c r="I5" s="185"/>
    </row>
    <row r="6" spans="1:11" ht="26.25" customHeight="1">
      <c r="A6" s="42"/>
      <c r="B6" s="42"/>
      <c r="C6" s="42"/>
      <c r="D6" s="42"/>
      <c r="E6" s="42"/>
      <c r="F6" s="42"/>
      <c r="G6" s="184"/>
      <c r="H6" s="185"/>
      <c r="I6" s="185"/>
    </row>
    <row r="7" spans="1:11" ht="23.45" customHeight="1">
      <c r="A7" s="4" t="s">
        <v>42</v>
      </c>
      <c r="B7" s="1"/>
      <c r="C7" s="12"/>
      <c r="D7" s="12"/>
      <c r="E7" s="1"/>
      <c r="F7" s="1"/>
      <c r="G7" s="1"/>
      <c r="H7" s="1"/>
    </row>
    <row r="8" spans="1:11" ht="30" customHeight="1" thickBot="1">
      <c r="A8" s="78"/>
      <c r="B8" s="1"/>
      <c r="C8" s="1"/>
      <c r="D8" s="1"/>
      <c r="E8" s="1"/>
      <c r="F8" s="1"/>
      <c r="G8" s="1"/>
      <c r="H8" s="1"/>
      <c r="I8" s="11" t="s">
        <v>38</v>
      </c>
    </row>
    <row r="9" spans="1:11" ht="44.45" customHeight="1">
      <c r="A9" s="201" t="s">
        <v>134</v>
      </c>
      <c r="B9" s="74" t="s">
        <v>27</v>
      </c>
      <c r="C9" s="75" t="s">
        <v>2</v>
      </c>
      <c r="D9" s="288" t="s">
        <v>1</v>
      </c>
      <c r="E9" s="289"/>
      <c r="F9" s="76" t="s">
        <v>46</v>
      </c>
      <c r="G9" s="76" t="s">
        <v>47</v>
      </c>
      <c r="H9" s="74" t="s">
        <v>33</v>
      </c>
      <c r="I9" s="77" t="s">
        <v>3</v>
      </c>
    </row>
    <row r="10" spans="1:11" ht="35.25" customHeight="1">
      <c r="A10" s="202">
        <v>1</v>
      </c>
      <c r="B10" s="52" t="s">
        <v>374</v>
      </c>
      <c r="C10" s="52" t="s">
        <v>379</v>
      </c>
      <c r="D10" s="295" t="s">
        <v>98</v>
      </c>
      <c r="E10" s="296"/>
      <c r="F10" s="60">
        <v>1022222</v>
      </c>
      <c r="G10" s="53">
        <v>80001</v>
      </c>
      <c r="H10" s="80">
        <f>SUM(F10:G10)</f>
        <v>1102223</v>
      </c>
      <c r="I10" s="55"/>
    </row>
    <row r="11" spans="1:11" ht="35.25" customHeight="1">
      <c r="A11" s="202">
        <v>2</v>
      </c>
      <c r="B11" s="52"/>
      <c r="C11" s="52"/>
      <c r="D11" s="295"/>
      <c r="E11" s="296"/>
      <c r="F11" s="60"/>
      <c r="G11" s="53"/>
      <c r="H11" s="80">
        <f t="shared" ref="H11:H19" si="0">SUM(F11:G11)</f>
        <v>0</v>
      </c>
      <c r="I11" s="55"/>
    </row>
    <row r="12" spans="1:11" ht="35.25" customHeight="1">
      <c r="A12" s="202">
        <v>3</v>
      </c>
      <c r="B12" s="52"/>
      <c r="C12" s="52"/>
      <c r="D12" s="295"/>
      <c r="E12" s="296"/>
      <c r="F12" s="60"/>
      <c r="G12" s="54"/>
      <c r="H12" s="80">
        <f t="shared" si="0"/>
        <v>0</v>
      </c>
      <c r="I12" s="55"/>
    </row>
    <row r="13" spans="1:11" ht="35.25" customHeight="1">
      <c r="A13" s="202">
        <v>4</v>
      </c>
      <c r="B13" s="52"/>
      <c r="C13" s="52"/>
      <c r="D13" s="295"/>
      <c r="E13" s="296"/>
      <c r="F13" s="54"/>
      <c r="G13" s="54"/>
      <c r="H13" s="80">
        <f t="shared" si="0"/>
        <v>0</v>
      </c>
      <c r="I13" s="55"/>
    </row>
    <row r="14" spans="1:11" ht="35.25" customHeight="1">
      <c r="A14" s="202">
        <v>5</v>
      </c>
      <c r="B14" s="52"/>
      <c r="C14" s="52"/>
      <c r="D14" s="295"/>
      <c r="E14" s="296"/>
      <c r="F14" s="54"/>
      <c r="G14" s="54"/>
      <c r="H14" s="80">
        <f t="shared" si="0"/>
        <v>0</v>
      </c>
      <c r="I14" s="55"/>
    </row>
    <row r="15" spans="1:11" ht="35.25" customHeight="1">
      <c r="A15" s="202">
        <v>6</v>
      </c>
      <c r="B15" s="52"/>
      <c r="C15" s="52"/>
      <c r="D15" s="295"/>
      <c r="E15" s="296"/>
      <c r="F15" s="54"/>
      <c r="G15" s="54"/>
      <c r="H15" s="80">
        <f t="shared" si="0"/>
        <v>0</v>
      </c>
      <c r="I15" s="55"/>
    </row>
    <row r="16" spans="1:11" ht="35.25" customHeight="1">
      <c r="A16" s="202">
        <v>7</v>
      </c>
      <c r="B16" s="52"/>
      <c r="C16" s="52"/>
      <c r="D16" s="295"/>
      <c r="E16" s="296"/>
      <c r="F16" s="54"/>
      <c r="G16" s="54"/>
      <c r="H16" s="80">
        <f t="shared" si="0"/>
        <v>0</v>
      </c>
      <c r="I16" s="55"/>
    </row>
    <row r="17" spans="1:9" ht="35.25" customHeight="1">
      <c r="A17" s="202">
        <v>8</v>
      </c>
      <c r="B17" s="52"/>
      <c r="C17" s="52"/>
      <c r="D17" s="295"/>
      <c r="E17" s="296"/>
      <c r="F17" s="54"/>
      <c r="G17" s="54"/>
      <c r="H17" s="80">
        <f t="shared" si="0"/>
        <v>0</v>
      </c>
      <c r="I17" s="55"/>
    </row>
    <row r="18" spans="1:9" ht="35.25" customHeight="1">
      <c r="A18" s="202">
        <v>9</v>
      </c>
      <c r="B18" s="52"/>
      <c r="C18" s="52"/>
      <c r="D18" s="295"/>
      <c r="E18" s="296"/>
      <c r="F18" s="54"/>
      <c r="G18" s="54"/>
      <c r="H18" s="80">
        <f t="shared" si="0"/>
        <v>0</v>
      </c>
      <c r="I18" s="55"/>
    </row>
    <row r="19" spans="1:9" ht="35.25" customHeight="1" thickBot="1">
      <c r="A19" s="202">
        <v>10</v>
      </c>
      <c r="B19" s="52"/>
      <c r="C19" s="52"/>
      <c r="D19" s="295"/>
      <c r="E19" s="296"/>
      <c r="F19" s="54"/>
      <c r="G19" s="54"/>
      <c r="H19" s="80">
        <f t="shared" si="0"/>
        <v>0</v>
      </c>
      <c r="I19" s="55"/>
    </row>
    <row r="20" spans="1:9" ht="42" customHeight="1" thickBot="1">
      <c r="A20" s="285" t="s">
        <v>5</v>
      </c>
      <c r="B20" s="286"/>
      <c r="C20" s="286"/>
      <c r="D20" s="286"/>
      <c r="E20" s="287"/>
      <c r="F20" s="43">
        <f>SUM(F10:F19)</f>
        <v>1022222</v>
      </c>
      <c r="G20" s="44">
        <f>SUM(G10:G19)</f>
        <v>80001</v>
      </c>
      <c r="H20" s="61">
        <f>SUM(H10:H19)</f>
        <v>1102223</v>
      </c>
      <c r="I20" s="45"/>
    </row>
    <row r="21" spans="1:9" ht="23.45" customHeight="1">
      <c r="A21" s="15" t="s">
        <v>294</v>
      </c>
      <c r="B21" s="16"/>
      <c r="C21" s="16"/>
      <c r="D21" s="16"/>
      <c r="E21" s="16"/>
      <c r="F21" s="17"/>
      <c r="G21" s="18"/>
      <c r="H21" s="19"/>
      <c r="I21" s="6"/>
    </row>
    <row r="22" spans="1:9" ht="25.9" customHeight="1">
      <c r="A22" s="15" t="s">
        <v>125</v>
      </c>
      <c r="B22" s="20"/>
      <c r="C22" s="20"/>
      <c r="D22" s="20"/>
      <c r="E22" s="20"/>
      <c r="F22" s="20"/>
      <c r="G22" s="20"/>
      <c r="H22" s="19"/>
      <c r="I22" s="6"/>
    </row>
    <row r="23" spans="1:9" ht="23.45" customHeight="1">
      <c r="A23" s="38"/>
      <c r="B23" s="23"/>
      <c r="C23" s="24"/>
      <c r="D23" s="24"/>
      <c r="E23" s="10"/>
      <c r="F23" s="6"/>
      <c r="G23" s="22"/>
      <c r="H23" s="26"/>
    </row>
    <row r="24" spans="1:9" ht="17.25">
      <c r="A24" s="39" t="s">
        <v>91</v>
      </c>
      <c r="C24" s="6"/>
      <c r="D24" s="6"/>
    </row>
    <row r="25" spans="1:9">
      <c r="A25" s="36"/>
      <c r="B25" s="37"/>
      <c r="C25" s="6"/>
      <c r="D25" s="6"/>
      <c r="F25" s="292" t="s">
        <v>39</v>
      </c>
    </row>
    <row r="26" spans="1:9" s="21" customFormat="1" ht="19.5" thickBot="1">
      <c r="A26" s="38"/>
      <c r="B26" s="72" t="s">
        <v>36</v>
      </c>
      <c r="C26" s="40"/>
      <c r="D26" s="65"/>
      <c r="E26" s="65"/>
      <c r="F26" s="293"/>
      <c r="H26" s="81" t="s">
        <v>93</v>
      </c>
    </row>
    <row r="27" spans="1:9" s="21" customFormat="1" ht="51.6" customHeight="1" thickBot="1">
      <c r="A27" s="38"/>
      <c r="B27" s="290">
        <f>H20</f>
        <v>1102223</v>
      </c>
      <c r="C27" s="291"/>
      <c r="D27" s="66"/>
      <c r="E27" s="67" t="s">
        <v>31</v>
      </c>
      <c r="F27" s="82">
        <f>F37</f>
        <v>67000</v>
      </c>
      <c r="G27" s="25" t="s">
        <v>24</v>
      </c>
      <c r="H27" s="73">
        <f>ROUNDDOWN((B27/2-F27),0)</f>
        <v>484111</v>
      </c>
      <c r="I27" s="79" t="s">
        <v>43</v>
      </c>
    </row>
    <row r="28" spans="1:9" ht="23.45" customHeight="1">
      <c r="A28" s="30"/>
      <c r="B28" s="23"/>
      <c r="C28" s="24"/>
      <c r="D28" s="68"/>
      <c r="E28" s="26" t="s">
        <v>32</v>
      </c>
      <c r="F28" s="273" t="s">
        <v>315</v>
      </c>
      <c r="G28" s="22"/>
      <c r="H28" s="26" t="s">
        <v>25</v>
      </c>
    </row>
    <row r="29" spans="1:9" ht="23.45" customHeight="1">
      <c r="A29" s="42"/>
      <c r="B29" s="23"/>
      <c r="C29" s="24"/>
      <c r="D29" s="68"/>
      <c r="E29" s="26"/>
      <c r="F29" s="274"/>
      <c r="G29" s="22"/>
      <c r="H29" s="26"/>
    </row>
    <row r="30" spans="1:9" ht="23.45" customHeight="1">
      <c r="A30" s="42"/>
      <c r="B30" s="23"/>
      <c r="C30" s="24"/>
      <c r="D30" s="24"/>
      <c r="E30" s="26"/>
      <c r="F30" s="274"/>
      <c r="G30" s="22"/>
      <c r="H30" s="26"/>
    </row>
    <row r="31" spans="1:9" ht="23.45" customHeight="1">
      <c r="A31" s="42"/>
      <c r="B31" s="23"/>
      <c r="C31" s="24"/>
      <c r="D31" s="24"/>
      <c r="E31" s="26"/>
      <c r="F31" s="71"/>
      <c r="G31" s="22"/>
      <c r="H31" s="26"/>
    </row>
    <row r="32" spans="1:9" ht="23.45" customHeight="1" thickBot="1">
      <c r="A32" s="38"/>
      <c r="B32" s="272" t="s">
        <v>314</v>
      </c>
      <c r="C32" s="272"/>
      <c r="D32" s="272"/>
      <c r="E32" s="272"/>
      <c r="F32" s="11" t="s">
        <v>38</v>
      </c>
      <c r="G32" s="41"/>
      <c r="H32" s="26"/>
    </row>
    <row r="33" spans="1:8" ht="28.9" customHeight="1">
      <c r="A33" s="30"/>
      <c r="B33" s="275" t="s">
        <v>37</v>
      </c>
      <c r="C33" s="276"/>
      <c r="D33" s="277" t="s">
        <v>34</v>
      </c>
      <c r="E33" s="278"/>
      <c r="F33" s="83" t="s">
        <v>35</v>
      </c>
      <c r="G33" s="41"/>
      <c r="H33" s="26"/>
    </row>
    <row r="34" spans="1:8" ht="28.9" customHeight="1">
      <c r="B34" s="279" t="s">
        <v>360</v>
      </c>
      <c r="C34" s="280"/>
      <c r="D34" s="281" t="s">
        <v>365</v>
      </c>
      <c r="E34" s="282"/>
      <c r="F34" s="69">
        <v>67000</v>
      </c>
      <c r="G34" s="41"/>
    </row>
    <row r="35" spans="1:8" ht="28.9" customHeight="1">
      <c r="A35" s="42"/>
      <c r="B35" s="279"/>
      <c r="C35" s="280"/>
      <c r="D35" s="281"/>
      <c r="E35" s="282"/>
      <c r="F35" s="69"/>
      <c r="G35" s="41"/>
    </row>
    <row r="36" spans="1:8" ht="28.9" customHeight="1">
      <c r="B36" s="279"/>
      <c r="C36" s="280"/>
      <c r="D36" s="283"/>
      <c r="E36" s="284"/>
      <c r="F36" s="70"/>
      <c r="G36" s="41"/>
    </row>
    <row r="37" spans="1:8" ht="28.9" customHeight="1" thickBot="1">
      <c r="B37" s="269" t="s">
        <v>26</v>
      </c>
      <c r="C37" s="270"/>
      <c r="D37" s="270"/>
      <c r="E37" s="271"/>
      <c r="F37" s="84">
        <f>SUM(F34:F36)</f>
        <v>67000</v>
      </c>
      <c r="G37" s="41"/>
    </row>
    <row r="38" spans="1:8">
      <c r="B38" s="8" t="s">
        <v>41</v>
      </c>
    </row>
    <row r="39" spans="1:8">
      <c r="B39" s="8" t="s">
        <v>331</v>
      </c>
    </row>
    <row r="40" spans="1:8">
      <c r="B40" s="15" t="s">
        <v>58</v>
      </c>
    </row>
    <row r="41" spans="1:8">
      <c r="B41" s="15" t="s">
        <v>125</v>
      </c>
    </row>
  </sheetData>
  <mergeCells count="28">
    <mergeCell ref="F25:F26"/>
    <mergeCell ref="H4:I4"/>
    <mergeCell ref="D18:E18"/>
    <mergeCell ref="D19:E19"/>
    <mergeCell ref="D13:E13"/>
    <mergeCell ref="D14:E14"/>
    <mergeCell ref="D15:E15"/>
    <mergeCell ref="D16:E16"/>
    <mergeCell ref="D17:E17"/>
    <mergeCell ref="D10:E10"/>
    <mergeCell ref="D11:E11"/>
    <mergeCell ref="D12:E12"/>
    <mergeCell ref="A2:I2"/>
    <mergeCell ref="C5:D5"/>
    <mergeCell ref="B37:E37"/>
    <mergeCell ref="B32:E32"/>
    <mergeCell ref="F28:F30"/>
    <mergeCell ref="B33:C33"/>
    <mergeCell ref="D33:E33"/>
    <mergeCell ref="B34:C34"/>
    <mergeCell ref="B36:C36"/>
    <mergeCell ref="D34:E34"/>
    <mergeCell ref="D36:E36"/>
    <mergeCell ref="B35:C35"/>
    <mergeCell ref="D35:E35"/>
    <mergeCell ref="A20:E20"/>
    <mergeCell ref="D9:E9"/>
    <mergeCell ref="B27:C27"/>
  </mergeCells>
  <phoneticPr fontId="1"/>
  <dataValidations count="2">
    <dataValidation type="list" allowBlank="1" showInputMessage="1" showErrorMessage="1" sqref="B10:B19" xr:uid="{00000000-0002-0000-0100-000000000000}">
      <formula1>"常勤,非常勤"</formula1>
    </dataValidation>
    <dataValidation type="list" allowBlank="1" showInputMessage="1" showErrorMessage="1" sqref="C5:D5" xr:uid="{211BB4B9-578F-4CE9-8AF8-93401F038CF7}">
      <formula1>"事業計画（交付申請時）,事業実績（実績報告時）"</formula1>
    </dataValidation>
  </dataValidations>
  <printOptions horizontalCentered="1"/>
  <pageMargins left="0.51181102362204722" right="0.51181102362204722" top="0.74803149606299213" bottom="0.55118110236220474" header="0.31496062992125984" footer="0.31496062992125984"/>
  <pageSetup paperSize="9" scale="80" orientation="landscape" cellComments="asDisplayed" r:id="rId1"/>
  <headerFooter>
    <oddFooter>&amp;C&amp;P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E5C6-AF2D-440E-8773-2C4821DA9A87}">
  <sheetPr>
    <tabColor theme="7" tint="0.79998168889431442"/>
  </sheetPr>
  <dimension ref="A1:K41"/>
  <sheetViews>
    <sheetView showGridLines="0" showRuler="0" view="pageBreakPreview" zoomScale="85" zoomScaleNormal="100" zoomScaleSheetLayoutView="85" zoomScalePageLayoutView="75" workbookViewId="0">
      <selection activeCell="A2" sqref="A2:I2"/>
    </sheetView>
  </sheetViews>
  <sheetFormatPr defaultRowHeight="18.75"/>
  <cols>
    <col min="1" max="1" width="6.375" style="42" customWidth="1"/>
    <col min="2" max="2" width="15.75" customWidth="1"/>
    <col min="3" max="3" width="21.25" customWidth="1"/>
    <col min="4" max="4" width="5.5" customWidth="1"/>
    <col min="5" max="5" width="22" customWidth="1"/>
    <col min="6" max="8" width="26.875" customWidth="1"/>
    <col min="9" max="9" width="18.75" customWidth="1"/>
  </cols>
  <sheetData>
    <row r="1" spans="1:11" ht="14.25">
      <c r="A1" s="15" t="s">
        <v>255</v>
      </c>
    </row>
    <row r="2" spans="1:11" ht="30" customHeight="1">
      <c r="A2" s="267" t="s">
        <v>366</v>
      </c>
      <c r="B2" s="267"/>
      <c r="C2" s="267"/>
      <c r="D2" s="267"/>
      <c r="E2" s="267"/>
      <c r="F2" s="267"/>
      <c r="G2" s="267"/>
      <c r="H2" s="267"/>
      <c r="I2" s="267"/>
      <c r="K2" s="154" t="s">
        <v>261</v>
      </c>
    </row>
    <row r="3" spans="1:11" ht="15" customHeight="1">
      <c r="B3" s="14"/>
      <c r="C3" s="42"/>
    </row>
    <row r="4" spans="1:11" ht="26.25" customHeight="1">
      <c r="B4" s="42"/>
      <c r="C4" s="42"/>
      <c r="D4" s="42"/>
      <c r="E4" s="42"/>
      <c r="F4" s="42"/>
      <c r="G4" s="208" t="s">
        <v>30</v>
      </c>
      <c r="H4" s="294" t="s">
        <v>355</v>
      </c>
      <c r="I4" s="294"/>
    </row>
    <row r="5" spans="1:11" ht="26.25" customHeight="1">
      <c r="B5" s="205" t="s">
        <v>348</v>
      </c>
      <c r="C5" s="268" t="s">
        <v>263</v>
      </c>
      <c r="D5" s="268"/>
      <c r="E5" s="42"/>
      <c r="F5" s="42"/>
      <c r="G5" s="184"/>
      <c r="H5" s="185"/>
      <c r="I5" s="185"/>
    </row>
    <row r="6" spans="1:11" ht="26.25" customHeight="1">
      <c r="B6" s="42"/>
      <c r="C6" s="42"/>
      <c r="D6" s="42"/>
      <c r="E6" s="42"/>
      <c r="F6" s="42"/>
      <c r="G6" s="184"/>
      <c r="H6" s="185"/>
      <c r="I6" s="185"/>
    </row>
    <row r="7" spans="1:11" ht="23.45" customHeight="1">
      <c r="A7" s="4" t="s">
        <v>45</v>
      </c>
      <c r="B7" s="1"/>
      <c r="C7" s="12"/>
      <c r="D7" s="12"/>
      <c r="E7" s="1"/>
      <c r="F7" s="1"/>
      <c r="G7" s="1"/>
      <c r="H7" s="1"/>
    </row>
    <row r="8" spans="1:11" ht="30" customHeight="1" thickBot="1">
      <c r="A8" s="78"/>
      <c r="B8" s="1"/>
      <c r="C8" s="1"/>
      <c r="D8" s="1"/>
      <c r="E8" s="1"/>
      <c r="F8" s="1"/>
      <c r="G8" s="1"/>
      <c r="H8" s="1"/>
      <c r="I8" s="11" t="s">
        <v>38</v>
      </c>
    </row>
    <row r="9" spans="1:11" ht="44.45" customHeight="1">
      <c r="A9" s="203" t="s">
        <v>134</v>
      </c>
      <c r="B9" s="299" t="s">
        <v>262</v>
      </c>
      <c r="C9" s="300"/>
      <c r="D9" s="288" t="s">
        <v>49</v>
      </c>
      <c r="E9" s="301"/>
      <c r="F9" s="301"/>
      <c r="G9" s="289"/>
      <c r="H9" s="74" t="s">
        <v>48</v>
      </c>
      <c r="I9" s="77" t="s">
        <v>0</v>
      </c>
    </row>
    <row r="10" spans="1:11" ht="35.25" customHeight="1">
      <c r="A10" s="204">
        <v>1</v>
      </c>
      <c r="B10" s="297" t="s">
        <v>50</v>
      </c>
      <c r="C10" s="298"/>
      <c r="D10" s="302" t="s">
        <v>103</v>
      </c>
      <c r="E10" s="303"/>
      <c r="F10" s="303"/>
      <c r="G10" s="304"/>
      <c r="H10" s="62">
        <f>3500*5</f>
        <v>17500</v>
      </c>
      <c r="I10" s="55"/>
    </row>
    <row r="11" spans="1:11" ht="35.25" customHeight="1">
      <c r="A11" s="204">
        <v>2</v>
      </c>
      <c r="B11" s="297" t="s">
        <v>50</v>
      </c>
      <c r="C11" s="298"/>
      <c r="D11" s="302" t="s">
        <v>104</v>
      </c>
      <c r="E11" s="303"/>
      <c r="F11" s="303"/>
      <c r="G11" s="304"/>
      <c r="H11" s="62">
        <f>6200*3</f>
        <v>18600</v>
      </c>
      <c r="I11" s="55"/>
    </row>
    <row r="12" spans="1:11" ht="35.25" customHeight="1">
      <c r="A12" s="204">
        <v>3</v>
      </c>
      <c r="B12" s="297" t="s">
        <v>51</v>
      </c>
      <c r="C12" s="298"/>
      <c r="D12" s="302" t="s">
        <v>96</v>
      </c>
      <c r="E12" s="303"/>
      <c r="F12" s="303"/>
      <c r="G12" s="304"/>
      <c r="H12" s="62">
        <v>17290</v>
      </c>
      <c r="I12" s="55" t="s">
        <v>97</v>
      </c>
    </row>
    <row r="13" spans="1:11" ht="35.25" customHeight="1">
      <c r="A13" s="204">
        <v>4</v>
      </c>
      <c r="B13" s="297" t="s">
        <v>51</v>
      </c>
      <c r="C13" s="298"/>
      <c r="D13" s="302" t="s">
        <v>95</v>
      </c>
      <c r="E13" s="303"/>
      <c r="F13" s="303"/>
      <c r="G13" s="304"/>
      <c r="H13" s="62">
        <f>2300*10</f>
        <v>23000</v>
      </c>
      <c r="I13" s="55"/>
    </row>
    <row r="14" spans="1:11" ht="35.25" customHeight="1">
      <c r="A14" s="204">
        <v>5</v>
      </c>
      <c r="B14" s="297" t="s">
        <v>52</v>
      </c>
      <c r="C14" s="298"/>
      <c r="D14" s="302" t="s">
        <v>361</v>
      </c>
      <c r="E14" s="303"/>
      <c r="F14" s="303"/>
      <c r="G14" s="304"/>
      <c r="H14" s="62">
        <v>6700</v>
      </c>
      <c r="I14" s="55"/>
    </row>
    <row r="15" spans="1:11" ht="35.25" customHeight="1">
      <c r="A15" s="204">
        <v>6</v>
      </c>
      <c r="B15" s="297" t="s">
        <v>53</v>
      </c>
      <c r="C15" s="298"/>
      <c r="D15" s="302" t="s">
        <v>362</v>
      </c>
      <c r="E15" s="303"/>
      <c r="F15" s="303"/>
      <c r="G15" s="304"/>
      <c r="H15" s="62">
        <v>22000</v>
      </c>
      <c r="I15" s="55"/>
    </row>
    <row r="16" spans="1:11" ht="35.25" customHeight="1">
      <c r="A16" s="204">
        <v>7</v>
      </c>
      <c r="B16" s="297"/>
      <c r="C16" s="298"/>
      <c r="D16" s="302"/>
      <c r="E16" s="303"/>
      <c r="F16" s="303"/>
      <c r="G16" s="304"/>
      <c r="H16" s="62"/>
      <c r="I16" s="55"/>
    </row>
    <row r="17" spans="1:9" ht="35.25" customHeight="1">
      <c r="A17" s="204">
        <v>8</v>
      </c>
      <c r="B17" s="297"/>
      <c r="C17" s="298"/>
      <c r="D17" s="302"/>
      <c r="E17" s="303"/>
      <c r="F17" s="303"/>
      <c r="G17" s="304"/>
      <c r="H17" s="62"/>
      <c r="I17" s="55"/>
    </row>
    <row r="18" spans="1:9" ht="35.25" customHeight="1">
      <c r="A18" s="204">
        <v>9</v>
      </c>
      <c r="B18" s="297"/>
      <c r="C18" s="298"/>
      <c r="D18" s="302"/>
      <c r="E18" s="303"/>
      <c r="F18" s="303"/>
      <c r="G18" s="304"/>
      <c r="H18" s="62"/>
      <c r="I18" s="55"/>
    </row>
    <row r="19" spans="1:9" ht="35.25" customHeight="1" thickBot="1">
      <c r="A19" s="204">
        <v>10</v>
      </c>
      <c r="B19" s="297"/>
      <c r="C19" s="298"/>
      <c r="D19" s="302"/>
      <c r="E19" s="303"/>
      <c r="F19" s="303"/>
      <c r="G19" s="304"/>
      <c r="H19" s="62"/>
      <c r="I19" s="55"/>
    </row>
    <row r="20" spans="1:9" ht="42" customHeight="1" thickBot="1">
      <c r="A20" s="285" t="s">
        <v>4</v>
      </c>
      <c r="B20" s="286"/>
      <c r="C20" s="286"/>
      <c r="D20" s="286"/>
      <c r="E20" s="286"/>
      <c r="F20" s="286"/>
      <c r="G20" s="305"/>
      <c r="H20" s="61">
        <f>SUM(H10:H19)</f>
        <v>105090</v>
      </c>
      <c r="I20" s="45"/>
    </row>
    <row r="21" spans="1:9" ht="23.45" customHeight="1">
      <c r="A21" s="15" t="s">
        <v>295</v>
      </c>
      <c r="B21" s="16"/>
      <c r="C21" s="16"/>
      <c r="D21" s="16"/>
      <c r="E21" s="16"/>
      <c r="F21" s="17"/>
      <c r="G21" s="18"/>
      <c r="H21" s="19"/>
      <c r="I21" s="6"/>
    </row>
    <row r="22" spans="1:9" ht="25.9" customHeight="1">
      <c r="A22" s="15" t="s">
        <v>125</v>
      </c>
      <c r="B22" s="20"/>
      <c r="C22" s="20"/>
      <c r="D22" s="20"/>
      <c r="E22" s="20"/>
      <c r="F22" s="20"/>
      <c r="G22" s="20"/>
      <c r="H22" s="19"/>
      <c r="I22" s="6"/>
    </row>
    <row r="23" spans="1:9" ht="23.45" customHeight="1">
      <c r="B23" s="23"/>
      <c r="C23" s="24"/>
      <c r="D23" s="24"/>
      <c r="E23" s="10"/>
      <c r="F23" s="6"/>
      <c r="G23" s="22"/>
      <c r="H23" s="26"/>
    </row>
    <row r="24" spans="1:9" ht="17.25">
      <c r="A24" s="39" t="s">
        <v>91</v>
      </c>
      <c r="C24" s="6"/>
      <c r="D24" s="6"/>
    </row>
    <row r="25" spans="1:9">
      <c r="B25" s="37"/>
      <c r="C25" s="6"/>
      <c r="D25" s="6"/>
      <c r="F25" s="292" t="s">
        <v>55</v>
      </c>
    </row>
    <row r="26" spans="1:9" s="21" customFormat="1" ht="19.5" thickBot="1">
      <c r="A26" s="42"/>
      <c r="B26" s="72" t="s">
        <v>54</v>
      </c>
      <c r="C26" s="40"/>
      <c r="D26" s="65"/>
      <c r="E26" s="65"/>
      <c r="F26" s="293"/>
      <c r="H26" s="81" t="s">
        <v>92</v>
      </c>
    </row>
    <row r="27" spans="1:9" s="21" customFormat="1" ht="51.6" customHeight="1" thickBot="1">
      <c r="A27" s="42"/>
      <c r="B27" s="290">
        <f>H20</f>
        <v>105090</v>
      </c>
      <c r="C27" s="291"/>
      <c r="D27" s="66"/>
      <c r="E27" s="67" t="s">
        <v>31</v>
      </c>
      <c r="F27" s="82">
        <f>F37</f>
        <v>0</v>
      </c>
      <c r="G27" s="25" t="s">
        <v>11</v>
      </c>
      <c r="H27" s="73">
        <f>ROUNDDOWN((B27/2-F27),0)</f>
        <v>52545</v>
      </c>
      <c r="I27" s="79" t="s">
        <v>44</v>
      </c>
    </row>
    <row r="28" spans="1:9" ht="23.45" customHeight="1">
      <c r="B28" s="306"/>
      <c r="C28" s="306"/>
      <c r="D28" s="68"/>
      <c r="E28" s="26" t="s">
        <v>32</v>
      </c>
      <c r="F28" s="273" t="s">
        <v>316</v>
      </c>
      <c r="G28" s="22"/>
      <c r="H28" s="26" t="s">
        <v>25</v>
      </c>
    </row>
    <row r="29" spans="1:9" ht="23.45" customHeight="1">
      <c r="B29" s="23"/>
      <c r="C29" s="24"/>
      <c r="D29" s="68"/>
      <c r="E29" s="26"/>
      <c r="F29" s="274"/>
      <c r="G29" s="22"/>
      <c r="H29" s="26"/>
    </row>
    <row r="30" spans="1:9" ht="23.45" customHeight="1">
      <c r="B30" s="23"/>
      <c r="C30" s="24"/>
      <c r="D30" s="24"/>
      <c r="E30" s="26"/>
      <c r="F30" s="307"/>
      <c r="G30" s="22"/>
      <c r="H30" s="26"/>
    </row>
    <row r="31" spans="1:9" ht="23.45" customHeight="1">
      <c r="B31" s="23"/>
      <c r="C31" s="24"/>
      <c r="D31" s="24"/>
      <c r="E31" s="26"/>
      <c r="F31" s="71"/>
      <c r="G31" s="22"/>
      <c r="H31" s="26"/>
    </row>
    <row r="32" spans="1:9" ht="23.45" customHeight="1" thickBot="1">
      <c r="B32" s="272" t="s">
        <v>317</v>
      </c>
      <c r="C32" s="272"/>
      <c r="D32" s="272"/>
      <c r="E32" s="272"/>
      <c r="F32" s="11" t="s">
        <v>38</v>
      </c>
      <c r="G32" s="41"/>
      <c r="H32" s="26"/>
    </row>
    <row r="33" spans="2:8" ht="28.9" customHeight="1">
      <c r="B33" s="275" t="s">
        <v>37</v>
      </c>
      <c r="C33" s="276"/>
      <c r="D33" s="277" t="s">
        <v>34</v>
      </c>
      <c r="E33" s="278"/>
      <c r="F33" s="83" t="s">
        <v>35</v>
      </c>
      <c r="G33" s="41"/>
      <c r="H33" s="26"/>
    </row>
    <row r="34" spans="2:8" ht="28.9" customHeight="1">
      <c r="B34" s="279" t="s">
        <v>363</v>
      </c>
      <c r="C34" s="280"/>
      <c r="D34" s="281"/>
      <c r="E34" s="282"/>
      <c r="F34" s="69"/>
      <c r="G34" s="41"/>
    </row>
    <row r="35" spans="2:8" ht="28.9" customHeight="1">
      <c r="B35" s="279"/>
      <c r="C35" s="280"/>
      <c r="D35" s="281"/>
      <c r="E35" s="282"/>
      <c r="F35" s="69"/>
      <c r="G35" s="41"/>
    </row>
    <row r="36" spans="2:8" ht="28.9" customHeight="1">
      <c r="B36" s="279"/>
      <c r="C36" s="280"/>
      <c r="D36" s="283"/>
      <c r="E36" s="284"/>
      <c r="F36" s="70"/>
      <c r="G36" s="41"/>
    </row>
    <row r="37" spans="2:8" ht="28.9" customHeight="1" thickBot="1">
      <c r="B37" s="269" t="s">
        <v>4</v>
      </c>
      <c r="C37" s="270"/>
      <c r="D37" s="270"/>
      <c r="E37" s="271"/>
      <c r="F37" s="84">
        <f>SUM(F34:F36)</f>
        <v>0</v>
      </c>
      <c r="G37" s="41"/>
    </row>
    <row r="38" spans="2:8">
      <c r="B38" s="8" t="s">
        <v>41</v>
      </c>
    </row>
    <row r="39" spans="2:8">
      <c r="B39" s="8" t="s">
        <v>331</v>
      </c>
    </row>
    <row r="40" spans="2:8">
      <c r="B40" s="15" t="s">
        <v>58</v>
      </c>
    </row>
    <row r="41" spans="2:8">
      <c r="B41" s="15" t="s">
        <v>125</v>
      </c>
    </row>
  </sheetData>
  <mergeCells count="40">
    <mergeCell ref="B33:C33"/>
    <mergeCell ref="D33:E33"/>
    <mergeCell ref="D16:G16"/>
    <mergeCell ref="D17:G17"/>
    <mergeCell ref="D18:G18"/>
    <mergeCell ref="D19:G19"/>
    <mergeCell ref="A20:G20"/>
    <mergeCell ref="B32:E32"/>
    <mergeCell ref="B28:C28"/>
    <mergeCell ref="B16:C16"/>
    <mergeCell ref="F25:F26"/>
    <mergeCell ref="B27:C27"/>
    <mergeCell ref="F28:F30"/>
    <mergeCell ref="B37:E37"/>
    <mergeCell ref="B9:C9"/>
    <mergeCell ref="B10:C10"/>
    <mergeCell ref="D9:G9"/>
    <mergeCell ref="D10:G10"/>
    <mergeCell ref="D11:G11"/>
    <mergeCell ref="D12:G12"/>
    <mergeCell ref="D13:G13"/>
    <mergeCell ref="D14:G14"/>
    <mergeCell ref="D15:G15"/>
    <mergeCell ref="B34:C34"/>
    <mergeCell ref="D34:E34"/>
    <mergeCell ref="B35:C35"/>
    <mergeCell ref="D35:E35"/>
    <mergeCell ref="B36:C36"/>
    <mergeCell ref="D36:E36"/>
    <mergeCell ref="A2:I2"/>
    <mergeCell ref="C5:D5"/>
    <mergeCell ref="B17:C17"/>
    <mergeCell ref="B18:C18"/>
    <mergeCell ref="B19:C19"/>
    <mergeCell ref="H4:I4"/>
    <mergeCell ref="B11:C11"/>
    <mergeCell ref="B12:C12"/>
    <mergeCell ref="B13:C13"/>
    <mergeCell ref="B14:C14"/>
    <mergeCell ref="B15:C15"/>
  </mergeCells>
  <phoneticPr fontId="1"/>
  <dataValidations count="2">
    <dataValidation type="list" allowBlank="1" showInputMessage="1" showErrorMessage="1" sqref="B10:C19" xr:uid="{092051EF-A494-4567-B5F4-1BEF5F8C7678}">
      <formula1>"外部講師の謝金、旅費,職員の研修開催費、外部研修の参加費,学びに資する教材費,体験活動に要する経費"</formula1>
    </dataValidation>
    <dataValidation type="list" allowBlank="1" showInputMessage="1" showErrorMessage="1" sqref="C5:D5" xr:uid="{39873C5C-B722-4B8D-A1F0-147D00A3024A}">
      <formula1>"事業計画（交付申請時）,事業実績（実績報告時）"</formula1>
    </dataValidation>
  </dataValidations>
  <printOptions horizontalCentered="1"/>
  <pageMargins left="0.51181102362204722" right="0.51181102362204722" top="0.74803149606299213" bottom="0.55118110236220474" header="0.31496062992125984" footer="0.31496062992125984"/>
  <pageSetup paperSize="9" scale="80" orientation="landscape" cellComments="asDisplayed" r:id="rId1"/>
  <headerFooter>
    <oddFooter>&amp;C&amp;P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78208-28E2-4047-9937-BC308D06E126}">
  <sheetPr>
    <tabColor theme="7" tint="0.79998168889431442"/>
  </sheetPr>
  <dimension ref="A1:N43"/>
  <sheetViews>
    <sheetView showGridLines="0" view="pageBreakPreview" zoomScaleNormal="100" zoomScaleSheetLayoutView="100" workbookViewId="0">
      <selection activeCell="J14" sqref="J14"/>
    </sheetView>
  </sheetViews>
  <sheetFormatPr defaultRowHeight="13.5"/>
  <cols>
    <col min="1" max="1" width="5.375" customWidth="1"/>
    <col min="2" max="3" width="9.625" customWidth="1"/>
    <col min="4" max="5" width="18.625" customWidth="1"/>
    <col min="6" max="6" width="18.875" customWidth="1"/>
    <col min="7" max="8" width="4" customWidth="1"/>
    <col min="9" max="9" width="10.625" customWidth="1"/>
    <col min="10" max="10" width="15" customWidth="1"/>
    <col min="11" max="11" width="3.625" customWidth="1"/>
    <col min="12" max="12" width="12.25" customWidth="1"/>
    <col min="13" max="13" width="3.625" customWidth="1"/>
    <col min="14" max="14" width="12.25" customWidth="1"/>
  </cols>
  <sheetData>
    <row r="1" spans="1:9" ht="4.5" customHeight="1" thickBot="1"/>
    <row r="2" spans="1:9" s="15" customFormat="1" ht="21.95" customHeight="1" thickTop="1" thickBot="1">
      <c r="A2" s="152" t="s">
        <v>256</v>
      </c>
      <c r="F2" s="314" t="s">
        <v>190</v>
      </c>
      <c r="G2" s="315"/>
      <c r="I2" s="200" t="s">
        <v>261</v>
      </c>
    </row>
    <row r="3" spans="1:9" s="15" customFormat="1" ht="12" customHeight="1" thickTop="1"/>
    <row r="4" spans="1:9" s="15" customFormat="1" ht="21.95" customHeight="1">
      <c r="A4" s="327" t="s">
        <v>367</v>
      </c>
      <c r="B4" s="327"/>
      <c r="C4" s="327"/>
      <c r="D4" s="327"/>
      <c r="E4" s="327"/>
      <c r="F4" s="327"/>
      <c r="G4" s="327"/>
    </row>
    <row r="5" spans="1:9" s="15" customFormat="1" ht="21.95" customHeight="1">
      <c r="E5" s="207" t="s">
        <v>30</v>
      </c>
      <c r="F5" s="326" t="s">
        <v>355</v>
      </c>
      <c r="G5" s="326"/>
    </row>
    <row r="6" spans="1:9" s="15" customFormat="1" ht="19.5" customHeight="1">
      <c r="B6" s="210" t="s">
        <v>348</v>
      </c>
      <c r="C6" s="328" t="s">
        <v>263</v>
      </c>
      <c r="D6" s="328"/>
    </row>
    <row r="7" spans="1:9" s="15" customFormat="1" ht="15" customHeight="1"/>
    <row r="8" spans="1:9" ht="21.95" customHeight="1" thickBot="1">
      <c r="B8" s="101" t="s">
        <v>94</v>
      </c>
      <c r="C8" s="101"/>
      <c r="D8" s="102"/>
      <c r="E8" s="102"/>
      <c r="F8" s="103"/>
    </row>
    <row r="9" spans="1:9" ht="20.25" customHeight="1">
      <c r="B9" s="316" t="s">
        <v>88</v>
      </c>
      <c r="C9" s="317"/>
      <c r="D9" s="113" t="s">
        <v>89</v>
      </c>
      <c r="E9" s="108" t="s">
        <v>90</v>
      </c>
    </row>
    <row r="10" spans="1:9" ht="20.25" customHeight="1">
      <c r="B10" s="318" t="s">
        <v>43</v>
      </c>
      <c r="C10" s="319"/>
      <c r="D10" s="123" t="s">
        <v>44</v>
      </c>
      <c r="E10" s="111" t="s">
        <v>99</v>
      </c>
    </row>
    <row r="11" spans="1:9" ht="21.95" customHeight="1" thickBot="1">
      <c r="B11" s="320">
        <f>'別紙１　職員人件費'!H27</f>
        <v>484111</v>
      </c>
      <c r="C11" s="321"/>
      <c r="D11" s="122">
        <f>'別紙２　支援充実に必要な経費'!H27</f>
        <v>52545</v>
      </c>
      <c r="E11" s="112">
        <f>B11+D11</f>
        <v>536656</v>
      </c>
      <c r="F11" s="39" t="s">
        <v>82</v>
      </c>
    </row>
    <row r="12" spans="1:9" ht="15.75" customHeight="1">
      <c r="B12" s="322" t="s">
        <v>100</v>
      </c>
      <c r="C12" s="323"/>
      <c r="D12" s="121" t="s">
        <v>101</v>
      </c>
    </row>
    <row r="13" spans="1:9" ht="21.95" customHeight="1"/>
    <row r="14" spans="1:9" ht="21.95" customHeight="1" thickBot="1">
      <c r="B14" s="101" t="s">
        <v>187</v>
      </c>
      <c r="C14" s="101"/>
      <c r="D14" s="102"/>
      <c r="E14" s="102"/>
      <c r="F14" s="103"/>
    </row>
    <row r="15" spans="1:9" ht="34.5" customHeight="1">
      <c r="B15" s="324" t="s">
        <v>351</v>
      </c>
      <c r="C15" s="325"/>
      <c r="D15" s="104" t="s">
        <v>117</v>
      </c>
      <c r="E15" s="104" t="s">
        <v>300</v>
      </c>
      <c r="F15" s="225" t="s">
        <v>0</v>
      </c>
    </row>
    <row r="16" spans="1:9" ht="18" customHeight="1">
      <c r="B16" s="226" t="s">
        <v>59</v>
      </c>
      <c r="C16" s="227" t="s">
        <v>60</v>
      </c>
      <c r="D16" s="228">
        <v>3</v>
      </c>
      <c r="E16" s="229">
        <f>'別表２ 年間利用人数'!C16</f>
        <v>7</v>
      </c>
      <c r="F16" s="230"/>
    </row>
    <row r="17" spans="2:6" ht="18" customHeight="1">
      <c r="B17" s="226" t="s">
        <v>59</v>
      </c>
      <c r="C17" s="227" t="s">
        <v>61</v>
      </c>
      <c r="D17" s="228">
        <v>3</v>
      </c>
      <c r="E17" s="229">
        <f>'別表２ 年間利用人数'!D16</f>
        <v>8</v>
      </c>
      <c r="F17" s="230"/>
    </row>
    <row r="18" spans="2:6" ht="18" customHeight="1">
      <c r="B18" s="226" t="s">
        <v>59</v>
      </c>
      <c r="C18" s="227" t="s">
        <v>62</v>
      </c>
      <c r="D18" s="228">
        <v>3</v>
      </c>
      <c r="E18" s="229">
        <f>'別表２ 年間利用人数'!E16</f>
        <v>7</v>
      </c>
      <c r="F18" s="230"/>
    </row>
    <row r="19" spans="2:6" ht="18" customHeight="1">
      <c r="B19" s="226" t="s">
        <v>59</v>
      </c>
      <c r="C19" s="227" t="s">
        <v>63</v>
      </c>
      <c r="D19" s="228">
        <v>3</v>
      </c>
      <c r="E19" s="229">
        <f>'別表２ 年間利用人数'!F16</f>
        <v>8</v>
      </c>
      <c r="F19" s="230"/>
    </row>
    <row r="20" spans="2:6" ht="18" customHeight="1">
      <c r="B20" s="226" t="s">
        <v>59</v>
      </c>
      <c r="C20" s="227" t="s">
        <v>64</v>
      </c>
      <c r="D20" s="231">
        <v>5</v>
      </c>
      <c r="E20" s="229">
        <f>'別表２ 年間利用人数'!G16</f>
        <v>10</v>
      </c>
      <c r="F20" s="230" t="s">
        <v>118</v>
      </c>
    </row>
    <row r="21" spans="2:6" ht="18" customHeight="1">
      <c r="B21" s="226" t="s">
        <v>59</v>
      </c>
      <c r="C21" s="227" t="s">
        <v>65</v>
      </c>
      <c r="D21" s="228">
        <v>3</v>
      </c>
      <c r="E21" s="229">
        <f>'別表２ 年間利用人数'!H16</f>
        <v>9</v>
      </c>
      <c r="F21" s="230"/>
    </row>
    <row r="22" spans="2:6" ht="18" customHeight="1">
      <c r="B22" s="226" t="s">
        <v>59</v>
      </c>
      <c r="C22" s="227" t="s">
        <v>83</v>
      </c>
      <c r="D22" s="228">
        <v>3</v>
      </c>
      <c r="E22" s="229">
        <f>'別表２ 年間利用人数'!I16</f>
        <v>9</v>
      </c>
      <c r="F22" s="230"/>
    </row>
    <row r="23" spans="2:6" ht="18" customHeight="1">
      <c r="B23" s="226" t="s">
        <v>59</v>
      </c>
      <c r="C23" s="227" t="s">
        <v>84</v>
      </c>
      <c r="D23" s="228">
        <v>3</v>
      </c>
      <c r="E23" s="229">
        <f>'別表２ 年間利用人数'!J16</f>
        <v>8</v>
      </c>
      <c r="F23" s="230"/>
    </row>
    <row r="24" spans="2:6" ht="18" customHeight="1">
      <c r="B24" s="226" t="s">
        <v>59</v>
      </c>
      <c r="C24" s="227" t="s">
        <v>85</v>
      </c>
      <c r="D24" s="228">
        <v>3</v>
      </c>
      <c r="E24" s="229">
        <f>'別表２ 年間利用人数'!K16</f>
        <v>8</v>
      </c>
      <c r="F24" s="230"/>
    </row>
    <row r="25" spans="2:6" ht="18" customHeight="1">
      <c r="B25" s="226" t="s">
        <v>59</v>
      </c>
      <c r="C25" s="227" t="s">
        <v>66</v>
      </c>
      <c r="D25" s="228">
        <v>3</v>
      </c>
      <c r="E25" s="229">
        <f>'別表２ 年間利用人数'!L16</f>
        <v>9</v>
      </c>
      <c r="F25" s="230"/>
    </row>
    <row r="26" spans="2:6" ht="18" customHeight="1">
      <c r="B26" s="226" t="s">
        <v>59</v>
      </c>
      <c r="C26" s="227" t="s">
        <v>67</v>
      </c>
      <c r="D26" s="228">
        <v>3</v>
      </c>
      <c r="E26" s="229">
        <f>'別表２ 年間利用人数'!M16</f>
        <v>7</v>
      </c>
      <c r="F26" s="230"/>
    </row>
    <row r="27" spans="2:6" ht="18" customHeight="1" thickBot="1">
      <c r="B27" s="226" t="s">
        <v>59</v>
      </c>
      <c r="C27" s="227" t="s">
        <v>68</v>
      </c>
      <c r="D27" s="228">
        <v>3</v>
      </c>
      <c r="E27" s="229">
        <f>'別表２ 年間利用人数'!N16</f>
        <v>7</v>
      </c>
      <c r="F27" s="230"/>
    </row>
    <row r="28" spans="2:6" ht="18" customHeight="1" thickBot="1">
      <c r="B28" s="339" t="s">
        <v>69</v>
      </c>
      <c r="C28" s="340"/>
      <c r="D28" s="365">
        <f>IF(SUM(D16:D27)=0,0,AVERAGE(D16:D27))</f>
        <v>3.1666666666666665</v>
      </c>
      <c r="E28" s="366">
        <f>AVERAGE(E16:E27)</f>
        <v>8.0833333333333339</v>
      </c>
      <c r="F28" s="232" t="s">
        <v>120</v>
      </c>
    </row>
    <row r="29" spans="2:6" ht="21.95" customHeight="1">
      <c r="B29" s="212" t="s">
        <v>352</v>
      </c>
      <c r="C29" s="233"/>
      <c r="D29" s="233"/>
      <c r="E29" s="233"/>
      <c r="F29" s="233"/>
    </row>
    <row r="30" spans="2:6" ht="21.95" customHeight="1"/>
    <row r="31" spans="2:6" ht="21.95" customHeight="1"/>
    <row r="32" spans="2:6" ht="21.95" customHeight="1"/>
    <row r="33" spans="2:14" ht="21.95" customHeight="1"/>
    <row r="34" spans="2:14" ht="21.95" customHeight="1"/>
    <row r="35" spans="2:14" ht="25.5" customHeight="1" thickBot="1"/>
    <row r="36" spans="2:14" ht="21.95" customHeight="1" thickBot="1">
      <c r="B36" s="92" t="s">
        <v>80</v>
      </c>
      <c r="C36" s="107" t="s">
        <v>164</v>
      </c>
      <c r="D36" s="341">
        <f>N40</f>
        <v>600000</v>
      </c>
      <c r="E36" s="342"/>
      <c r="F36" s="39" t="s">
        <v>87</v>
      </c>
      <c r="I36" s="91" t="s">
        <v>81</v>
      </c>
      <c r="N36" s="90" t="s">
        <v>77</v>
      </c>
    </row>
    <row r="37" spans="2:14" ht="21.95" customHeight="1">
      <c r="I37" s="343" t="s">
        <v>79</v>
      </c>
      <c r="J37" s="344"/>
      <c r="K37" s="308" t="s">
        <v>78</v>
      </c>
      <c r="L37" s="309"/>
      <c r="M37" s="309"/>
      <c r="N37" s="310"/>
    </row>
    <row r="38" spans="2:14" ht="21.95" customHeight="1" thickBot="1">
      <c r="B38" s="101" t="s">
        <v>191</v>
      </c>
      <c r="I38" s="344"/>
      <c r="J38" s="344"/>
      <c r="K38" s="311" t="s">
        <v>70</v>
      </c>
      <c r="L38" s="312"/>
      <c r="M38" s="312" t="s">
        <v>71</v>
      </c>
      <c r="N38" s="313"/>
    </row>
    <row r="39" spans="2:14" ht="21.95" customHeight="1" thickTop="1">
      <c r="B39" s="329" t="s">
        <v>102</v>
      </c>
      <c r="C39" s="330"/>
      <c r="D39" s="333">
        <f>ROUNDDOWN(MIN(E11,D36),-3)</f>
        <v>536000</v>
      </c>
      <c r="E39" s="334"/>
      <c r="I39" s="337" t="s">
        <v>121</v>
      </c>
      <c r="J39" s="124" t="s">
        <v>72</v>
      </c>
      <c r="K39" s="93" t="s">
        <v>73</v>
      </c>
      <c r="L39" s="94">
        <v>480000</v>
      </c>
      <c r="M39" s="95" t="s">
        <v>74</v>
      </c>
      <c r="N39" s="96">
        <v>540000</v>
      </c>
    </row>
    <row r="40" spans="2:14" ht="21.95" customHeight="1" thickBot="1">
      <c r="B40" s="331"/>
      <c r="C40" s="332"/>
      <c r="D40" s="335"/>
      <c r="E40" s="336"/>
      <c r="F40" s="206" t="s">
        <v>189</v>
      </c>
      <c r="I40" s="338"/>
      <c r="J40" s="125" t="s">
        <v>86</v>
      </c>
      <c r="K40" s="97" t="s">
        <v>75</v>
      </c>
      <c r="L40" s="98">
        <v>540000</v>
      </c>
      <c r="M40" s="99" t="s">
        <v>76</v>
      </c>
      <c r="N40" s="100">
        <v>600000</v>
      </c>
    </row>
    <row r="41" spans="2:14" ht="21.95" customHeight="1" thickTop="1">
      <c r="B41" s="212" t="s">
        <v>252</v>
      </c>
      <c r="C41" s="31"/>
      <c r="E41" s="26"/>
    </row>
    <row r="42" spans="2:14" ht="21.95" customHeight="1">
      <c r="C42" s="31"/>
    </row>
    <row r="43" spans="2:14" ht="21.95" customHeight="1"/>
  </sheetData>
  <mergeCells count="18">
    <mergeCell ref="B39:C40"/>
    <mergeCell ref="D39:E40"/>
    <mergeCell ref="I39:I40"/>
    <mergeCell ref="B28:C28"/>
    <mergeCell ref="D36:E36"/>
    <mergeCell ref="I37:J38"/>
    <mergeCell ref="K37:N37"/>
    <mergeCell ref="K38:L38"/>
    <mergeCell ref="M38:N38"/>
    <mergeCell ref="F2:G2"/>
    <mergeCell ref="B9:C9"/>
    <mergeCell ref="B10:C10"/>
    <mergeCell ref="B11:C11"/>
    <mergeCell ref="B12:C12"/>
    <mergeCell ref="B15:C15"/>
    <mergeCell ref="F5:G5"/>
    <mergeCell ref="A4:G4"/>
    <mergeCell ref="C6:D6"/>
  </mergeCells>
  <phoneticPr fontId="1"/>
  <dataValidations count="2">
    <dataValidation type="list" allowBlank="1" showInputMessage="1" showErrorMessage="1" sqref="C36" xr:uid="{FE40AB9B-C757-44B7-903D-4D8E4EE8197D}">
      <formula1>"区分①,区分②,区分③,区分④"</formula1>
    </dataValidation>
    <dataValidation type="list" allowBlank="1" showInputMessage="1" showErrorMessage="1" sqref="C6:D6" xr:uid="{FA688F40-902D-433A-86CE-D23FFE127314}">
      <formula1>"事業計画（交付申請時）,事業実績（実績報告時）"</formula1>
    </dataValidation>
  </dataValidations>
  <printOptions horizontalCentered="1"/>
  <pageMargins left="0.51181102362204722" right="0.51181102362204722" top="0.74803149606299213" bottom="0.35433070866141736" header="0.31496062992125984" footer="0.31496062992125984"/>
  <pageSetup paperSize="9"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16540-FDB4-4CEA-BC06-92352EBDFB11}">
  <sheetPr>
    <tabColor theme="7" tint="0.79998168889431442"/>
  </sheetPr>
  <dimension ref="A1:P43"/>
  <sheetViews>
    <sheetView showGridLines="0" view="pageBreakPreview" zoomScaleNormal="100" zoomScaleSheetLayoutView="100" workbookViewId="0">
      <selection activeCell="J11" sqref="J11"/>
    </sheetView>
  </sheetViews>
  <sheetFormatPr defaultRowHeight="13.5"/>
  <cols>
    <col min="1" max="1" width="5.375" customWidth="1"/>
    <col min="2" max="3" width="9.625" customWidth="1"/>
    <col min="4" max="5" width="18.625" customWidth="1"/>
    <col min="6" max="6" width="18.875" customWidth="1"/>
    <col min="7" max="8" width="4" customWidth="1"/>
    <col min="9" max="9" width="10.625" customWidth="1"/>
    <col min="10" max="10" width="15" customWidth="1"/>
    <col min="11" max="11" width="3.625" customWidth="1"/>
    <col min="12" max="12" width="12.25" customWidth="1"/>
    <col min="13" max="13" width="3.625" customWidth="1"/>
    <col min="14" max="14" width="12.25" customWidth="1"/>
    <col min="15" max="15" width="3.625" customWidth="1"/>
    <col min="16" max="16" width="12.25" customWidth="1"/>
  </cols>
  <sheetData>
    <row r="1" spans="1:9" ht="4.5" customHeight="1" thickBot="1"/>
    <row r="2" spans="1:9" s="15" customFormat="1" ht="21.95" customHeight="1" thickTop="1" thickBot="1">
      <c r="A2" s="152" t="s">
        <v>256</v>
      </c>
      <c r="F2" s="314" t="s">
        <v>188</v>
      </c>
      <c r="G2" s="315"/>
      <c r="I2" s="200" t="s">
        <v>261</v>
      </c>
    </row>
    <row r="3" spans="1:9" s="15" customFormat="1" ht="12" customHeight="1" thickTop="1"/>
    <row r="4" spans="1:9" s="15" customFormat="1" ht="21.95" customHeight="1">
      <c r="A4" s="327" t="s">
        <v>367</v>
      </c>
      <c r="B4" s="327"/>
      <c r="C4" s="327"/>
      <c r="D4" s="327"/>
      <c r="E4" s="327"/>
      <c r="F4" s="327"/>
      <c r="G4" s="327"/>
    </row>
    <row r="5" spans="1:9" s="15" customFormat="1" ht="21.95" customHeight="1">
      <c r="E5" s="207" t="s">
        <v>30</v>
      </c>
      <c r="F5" s="326" t="s">
        <v>355</v>
      </c>
      <c r="G5" s="326"/>
    </row>
    <row r="6" spans="1:9" s="15" customFormat="1" ht="19.5" customHeight="1">
      <c r="B6" s="210" t="s">
        <v>348</v>
      </c>
      <c r="C6" s="328" t="s">
        <v>263</v>
      </c>
      <c r="D6" s="328"/>
    </row>
    <row r="7" spans="1:9" s="15" customFormat="1" ht="15" customHeight="1"/>
    <row r="8" spans="1:9" ht="21.95" customHeight="1" thickBot="1">
      <c r="B8" s="101" t="s">
        <v>94</v>
      </c>
      <c r="C8" s="101"/>
      <c r="D8" s="102"/>
      <c r="E8" s="102"/>
      <c r="F8" s="103"/>
    </row>
    <row r="9" spans="1:9" ht="20.25" customHeight="1">
      <c r="B9" s="316" t="s">
        <v>88</v>
      </c>
      <c r="C9" s="317"/>
      <c r="D9" s="113" t="s">
        <v>89</v>
      </c>
      <c r="E9" s="108" t="s">
        <v>90</v>
      </c>
    </row>
    <row r="10" spans="1:9" ht="20.25" customHeight="1">
      <c r="B10" s="318" t="s">
        <v>43</v>
      </c>
      <c r="C10" s="319"/>
      <c r="D10" s="110" t="s">
        <v>44</v>
      </c>
      <c r="E10" s="111" t="s">
        <v>99</v>
      </c>
    </row>
    <row r="11" spans="1:9" ht="21.95" customHeight="1" thickBot="1">
      <c r="B11" s="320">
        <f>'別紙１　職員人件費'!H27</f>
        <v>484111</v>
      </c>
      <c r="C11" s="321"/>
      <c r="D11" s="109">
        <f>'別紙２　支援充実に必要な経費'!H27</f>
        <v>52545</v>
      </c>
      <c r="E11" s="112">
        <f>B11+D11</f>
        <v>536656</v>
      </c>
      <c r="F11" s="39" t="s">
        <v>82</v>
      </c>
    </row>
    <row r="12" spans="1:9" ht="15.75" customHeight="1">
      <c r="B12" s="322" t="s">
        <v>100</v>
      </c>
      <c r="C12" s="323"/>
      <c r="D12" s="121" t="s">
        <v>101</v>
      </c>
    </row>
    <row r="13" spans="1:9" ht="21.95" customHeight="1"/>
    <row r="14" spans="1:9" ht="21.95" customHeight="1" thickBot="1">
      <c r="B14" s="101" t="s">
        <v>187</v>
      </c>
      <c r="C14" s="101"/>
      <c r="D14" s="102"/>
      <c r="E14" s="102"/>
      <c r="F14" s="103"/>
    </row>
    <row r="15" spans="1:9" ht="34.5" customHeight="1">
      <c r="B15" s="346" t="s">
        <v>119</v>
      </c>
      <c r="C15" s="300"/>
      <c r="D15" s="104" t="s">
        <v>117</v>
      </c>
      <c r="E15" s="104" t="s">
        <v>299</v>
      </c>
      <c r="F15" s="225" t="s">
        <v>0</v>
      </c>
    </row>
    <row r="16" spans="1:9" ht="18" customHeight="1">
      <c r="B16" s="105" t="s">
        <v>59</v>
      </c>
      <c r="C16" s="106" t="s">
        <v>60</v>
      </c>
      <c r="D16" s="228">
        <v>3</v>
      </c>
      <c r="E16" s="229">
        <f>'別表２ 年間利用人数'!C16</f>
        <v>7</v>
      </c>
      <c r="F16" s="230"/>
    </row>
    <row r="17" spans="2:6" ht="18" customHeight="1">
      <c r="B17" s="105" t="s">
        <v>59</v>
      </c>
      <c r="C17" s="106" t="s">
        <v>61</v>
      </c>
      <c r="D17" s="228">
        <v>3</v>
      </c>
      <c r="E17" s="229">
        <f>'別表２ 年間利用人数'!D16</f>
        <v>8</v>
      </c>
      <c r="F17" s="230"/>
    </row>
    <row r="18" spans="2:6" ht="18" customHeight="1">
      <c r="B18" s="105" t="s">
        <v>59</v>
      </c>
      <c r="C18" s="106" t="s">
        <v>62</v>
      </c>
      <c r="D18" s="228">
        <v>3</v>
      </c>
      <c r="E18" s="229">
        <f>'別表２ 年間利用人数'!E16</f>
        <v>7</v>
      </c>
      <c r="F18" s="230"/>
    </row>
    <row r="19" spans="2:6" ht="18" customHeight="1">
      <c r="B19" s="105" t="s">
        <v>59</v>
      </c>
      <c r="C19" s="106" t="s">
        <v>63</v>
      </c>
      <c r="D19" s="228">
        <v>3</v>
      </c>
      <c r="E19" s="229">
        <f>'別表２ 年間利用人数'!F16</f>
        <v>8</v>
      </c>
      <c r="F19" s="230"/>
    </row>
    <row r="20" spans="2:6" ht="18" customHeight="1">
      <c r="B20" s="105" t="s">
        <v>59</v>
      </c>
      <c r="C20" s="106" t="s">
        <v>64</v>
      </c>
      <c r="D20" s="231">
        <v>5</v>
      </c>
      <c r="E20" s="229">
        <f>'別表２ 年間利用人数'!G16</f>
        <v>10</v>
      </c>
      <c r="F20" s="230" t="s">
        <v>118</v>
      </c>
    </row>
    <row r="21" spans="2:6" ht="18" customHeight="1">
      <c r="B21" s="105" t="s">
        <v>59</v>
      </c>
      <c r="C21" s="106" t="s">
        <v>65</v>
      </c>
      <c r="D21" s="228">
        <v>3</v>
      </c>
      <c r="E21" s="229">
        <f>'別表２ 年間利用人数'!H16</f>
        <v>9</v>
      </c>
      <c r="F21" s="230"/>
    </row>
    <row r="22" spans="2:6" ht="18" customHeight="1">
      <c r="B22" s="105" t="s">
        <v>59</v>
      </c>
      <c r="C22" s="106" t="s">
        <v>83</v>
      </c>
      <c r="D22" s="228">
        <v>3</v>
      </c>
      <c r="E22" s="229">
        <f>'別表２ 年間利用人数'!I16</f>
        <v>9</v>
      </c>
      <c r="F22" s="230"/>
    </row>
    <row r="23" spans="2:6" ht="18" customHeight="1">
      <c r="B23" s="105" t="s">
        <v>59</v>
      </c>
      <c r="C23" s="106" t="s">
        <v>84</v>
      </c>
      <c r="D23" s="228">
        <v>3</v>
      </c>
      <c r="E23" s="229">
        <f>'別表２ 年間利用人数'!J16</f>
        <v>8</v>
      </c>
      <c r="F23" s="230"/>
    </row>
    <row r="24" spans="2:6" ht="18" customHeight="1">
      <c r="B24" s="105" t="s">
        <v>59</v>
      </c>
      <c r="C24" s="106" t="s">
        <v>85</v>
      </c>
      <c r="D24" s="228">
        <v>3</v>
      </c>
      <c r="E24" s="229">
        <f>'別表２ 年間利用人数'!K16</f>
        <v>8</v>
      </c>
      <c r="F24" s="230"/>
    </row>
    <row r="25" spans="2:6" ht="18" customHeight="1">
      <c r="B25" s="105" t="s">
        <v>59</v>
      </c>
      <c r="C25" s="106" t="s">
        <v>66</v>
      </c>
      <c r="D25" s="228">
        <v>3</v>
      </c>
      <c r="E25" s="229">
        <f>'別表２ 年間利用人数'!L16</f>
        <v>9</v>
      </c>
      <c r="F25" s="230"/>
    </row>
    <row r="26" spans="2:6" ht="18" customHeight="1">
      <c r="B26" s="105" t="s">
        <v>59</v>
      </c>
      <c r="C26" s="106" t="s">
        <v>67</v>
      </c>
      <c r="D26" s="228">
        <v>3</v>
      </c>
      <c r="E26" s="229">
        <f>'別表２ 年間利用人数'!M16</f>
        <v>7</v>
      </c>
      <c r="F26" s="230"/>
    </row>
    <row r="27" spans="2:6" ht="18" customHeight="1" thickBot="1">
      <c r="B27" s="105" t="s">
        <v>59</v>
      </c>
      <c r="C27" s="106" t="s">
        <v>68</v>
      </c>
      <c r="D27" s="228">
        <v>3</v>
      </c>
      <c r="E27" s="229">
        <f>'別表２ 年間利用人数'!N16</f>
        <v>7</v>
      </c>
      <c r="F27" s="230"/>
    </row>
    <row r="28" spans="2:6" ht="18" customHeight="1" thickBot="1">
      <c r="B28" s="347" t="s">
        <v>69</v>
      </c>
      <c r="C28" s="348"/>
      <c r="D28" s="365">
        <f>IF(SUM(D16:D27)=0,0,AVERAGE(D16:D27))</f>
        <v>3.1666666666666665</v>
      </c>
      <c r="E28" s="366">
        <f>AVERAGE(E16:E27)</f>
        <v>8.0833333333333339</v>
      </c>
      <c r="F28" s="232" t="s">
        <v>120</v>
      </c>
    </row>
    <row r="29" spans="2:6" ht="21.95" customHeight="1">
      <c r="B29" s="212" t="s">
        <v>352</v>
      </c>
    </row>
    <row r="30" spans="2:6" ht="21.95" customHeight="1"/>
    <row r="31" spans="2:6" ht="21.95" customHeight="1"/>
    <row r="32" spans="2:6" ht="21.95" customHeight="1"/>
    <row r="33" spans="2:16" ht="21.95" customHeight="1"/>
    <row r="34" spans="2:16" ht="21.95" customHeight="1"/>
    <row r="35" spans="2:16" ht="25.5" customHeight="1" thickBot="1"/>
    <row r="36" spans="2:16" ht="21.95" customHeight="1" thickBot="1">
      <c r="B36" s="92" t="s">
        <v>80</v>
      </c>
      <c r="C36" s="107" t="s">
        <v>164</v>
      </c>
      <c r="D36" s="341">
        <f>L40</f>
        <v>1600000</v>
      </c>
      <c r="E36" s="342"/>
      <c r="F36" s="39" t="s">
        <v>87</v>
      </c>
      <c r="I36" s="91" t="s">
        <v>163</v>
      </c>
      <c r="P36" s="90" t="s">
        <v>77</v>
      </c>
    </row>
    <row r="37" spans="2:16" ht="21.95" customHeight="1">
      <c r="I37" s="343" t="s">
        <v>155</v>
      </c>
      <c r="J37" s="344"/>
      <c r="K37" s="308" t="s">
        <v>78</v>
      </c>
      <c r="L37" s="309"/>
      <c r="M37" s="309"/>
      <c r="N37" s="309"/>
      <c r="O37" s="309"/>
      <c r="P37" s="310"/>
    </row>
    <row r="38" spans="2:16" ht="21.95" customHeight="1" thickBot="1">
      <c r="B38" s="101" t="s">
        <v>191</v>
      </c>
      <c r="I38" s="344"/>
      <c r="J38" s="344"/>
      <c r="K38" s="311" t="s">
        <v>156</v>
      </c>
      <c r="L38" s="312"/>
      <c r="M38" s="312" t="s">
        <v>157</v>
      </c>
      <c r="N38" s="345"/>
      <c r="O38" s="312" t="s">
        <v>158</v>
      </c>
      <c r="P38" s="313"/>
    </row>
    <row r="39" spans="2:16" ht="21.95" customHeight="1" thickTop="1">
      <c r="B39" s="329" t="s">
        <v>102</v>
      </c>
      <c r="C39" s="330"/>
      <c r="D39" s="333">
        <f>ROUNDDOWN(MIN(E11,D36),-3)</f>
        <v>536000</v>
      </c>
      <c r="E39" s="334"/>
      <c r="I39" s="337" t="s">
        <v>121</v>
      </c>
      <c r="J39" s="88" t="s">
        <v>159</v>
      </c>
      <c r="K39" s="93" t="s">
        <v>73</v>
      </c>
      <c r="L39" s="94">
        <v>1400000</v>
      </c>
      <c r="M39" s="95" t="s">
        <v>74</v>
      </c>
      <c r="N39" s="94">
        <v>1600000</v>
      </c>
      <c r="O39" s="95" t="s">
        <v>75</v>
      </c>
      <c r="P39" s="96">
        <v>1800000</v>
      </c>
    </row>
    <row r="40" spans="2:16" ht="21.95" customHeight="1" thickBot="1">
      <c r="B40" s="331"/>
      <c r="C40" s="332"/>
      <c r="D40" s="335"/>
      <c r="E40" s="336"/>
      <c r="F40" s="206" t="s">
        <v>189</v>
      </c>
      <c r="I40" s="338"/>
      <c r="J40" s="89" t="s">
        <v>160</v>
      </c>
      <c r="K40" s="97" t="s">
        <v>76</v>
      </c>
      <c r="L40" s="98">
        <v>1600000</v>
      </c>
      <c r="M40" s="99" t="s">
        <v>161</v>
      </c>
      <c r="N40" s="98">
        <v>1800000</v>
      </c>
      <c r="O40" s="99" t="s">
        <v>162</v>
      </c>
      <c r="P40" s="100">
        <v>2000000</v>
      </c>
    </row>
    <row r="41" spans="2:16" ht="21.95" customHeight="1" thickTop="1">
      <c r="B41" s="212" t="s">
        <v>252</v>
      </c>
      <c r="C41" s="31"/>
    </row>
    <row r="42" spans="2:16" ht="21.95" customHeight="1">
      <c r="C42" s="31"/>
    </row>
    <row r="43" spans="2:16" ht="21.95" customHeight="1"/>
  </sheetData>
  <mergeCells count="19">
    <mergeCell ref="D39:E40"/>
    <mergeCell ref="B39:C40"/>
    <mergeCell ref="F2:G2"/>
    <mergeCell ref="B9:C9"/>
    <mergeCell ref="B11:C11"/>
    <mergeCell ref="B10:C10"/>
    <mergeCell ref="D36:E36"/>
    <mergeCell ref="B12:C12"/>
    <mergeCell ref="B15:C15"/>
    <mergeCell ref="B28:C28"/>
    <mergeCell ref="F5:G5"/>
    <mergeCell ref="A4:G4"/>
    <mergeCell ref="C6:D6"/>
    <mergeCell ref="I39:I40"/>
    <mergeCell ref="I37:J38"/>
    <mergeCell ref="K37:P37"/>
    <mergeCell ref="K38:L38"/>
    <mergeCell ref="O38:P38"/>
    <mergeCell ref="M38:N38"/>
  </mergeCells>
  <phoneticPr fontId="1"/>
  <dataValidations count="2">
    <dataValidation type="list" allowBlank="1" showInputMessage="1" showErrorMessage="1" sqref="C36" xr:uid="{0938FD1D-77BB-4623-8003-6E5107393EB5}">
      <formula1>"区分①,区分②,区分③,区分④,区分⑤,区分⑥"</formula1>
    </dataValidation>
    <dataValidation type="list" allowBlank="1" showInputMessage="1" showErrorMessage="1" sqref="C6:D6" xr:uid="{872270F9-CC58-49AD-B2C6-217136A17BEF}">
      <formula1>"事業計画（交付申請時）,事業実績（実績報告時）"</formula1>
    </dataValidation>
  </dataValidations>
  <printOptions horizontalCentered="1"/>
  <pageMargins left="0.51181102362204722" right="0.51181102362204722" top="0.74803149606299213" bottom="0.35433070866141736" header="0.31496062992125984" footer="0.31496062992125984"/>
  <pageSetup paperSize="9"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098BD-7CF6-4B7F-BB7B-04FEB201AD71}">
  <sheetPr>
    <tabColor theme="7" tint="0.79998168889431442"/>
    <pageSetUpPr fitToPage="1"/>
  </sheetPr>
  <dimension ref="A1:I64"/>
  <sheetViews>
    <sheetView view="pageBreakPreview" zoomScaleNormal="100" zoomScaleSheetLayoutView="100" workbookViewId="0">
      <selection activeCell="K16" sqref="K16"/>
    </sheetView>
  </sheetViews>
  <sheetFormatPr defaultRowHeight="13.5" outlineLevelRow="1"/>
  <cols>
    <col min="1" max="1" width="3.5" customWidth="1"/>
    <col min="2" max="2" width="3" customWidth="1"/>
    <col min="3" max="3" width="24.625" customWidth="1"/>
    <col min="4" max="6" width="15.25" customWidth="1"/>
    <col min="7" max="7" width="26.25" customWidth="1"/>
    <col min="8" max="8" width="1.125" customWidth="1"/>
  </cols>
  <sheetData>
    <row r="1" spans="1:9">
      <c r="A1" s="187" t="s">
        <v>257</v>
      </c>
    </row>
    <row r="2" spans="1:9" ht="17.25">
      <c r="B2" s="327" t="s">
        <v>368</v>
      </c>
      <c r="C2" s="327"/>
      <c r="D2" s="327"/>
      <c r="E2" s="327"/>
      <c r="F2" s="327"/>
      <c r="G2" s="327"/>
      <c r="I2" s="200" t="s">
        <v>261</v>
      </c>
    </row>
    <row r="3" spans="1:9" ht="9.75" customHeight="1">
      <c r="D3" s="167"/>
    </row>
    <row r="4" spans="1:9" ht="15">
      <c r="B4" s="141" t="s">
        <v>264</v>
      </c>
      <c r="C4" s="209" t="s">
        <v>263</v>
      </c>
      <c r="D4" s="167"/>
      <c r="F4" s="207" t="s">
        <v>30</v>
      </c>
      <c r="G4" s="186" t="s">
        <v>355</v>
      </c>
    </row>
    <row r="5" spans="1:9" ht="9.75" customHeight="1"/>
    <row r="6" spans="1:9" ht="15" thickBot="1">
      <c r="B6" s="101" t="s">
        <v>192</v>
      </c>
      <c r="C6" s="101"/>
      <c r="G6" s="169" t="s">
        <v>193</v>
      </c>
    </row>
    <row r="7" spans="1:9" ht="34.5" customHeight="1">
      <c r="B7" s="351" t="s">
        <v>194</v>
      </c>
      <c r="C7" s="352"/>
      <c r="D7" s="168" t="s">
        <v>236</v>
      </c>
      <c r="E7" s="170" t="s">
        <v>237</v>
      </c>
      <c r="F7" s="168" t="s">
        <v>238</v>
      </c>
      <c r="G7" s="192" t="s">
        <v>216</v>
      </c>
    </row>
    <row r="8" spans="1:9" ht="15" customHeight="1">
      <c r="B8" s="171">
        <v>1</v>
      </c>
      <c r="C8" s="181" t="s">
        <v>201</v>
      </c>
      <c r="D8" s="172">
        <f>SUM(D9:D12)</f>
        <v>160000</v>
      </c>
      <c r="E8" s="172">
        <f>SUM(E9:E12)</f>
        <v>180000</v>
      </c>
      <c r="F8" s="197">
        <f>D8-E8</f>
        <v>-20000</v>
      </c>
      <c r="G8" s="173" t="s">
        <v>301</v>
      </c>
    </row>
    <row r="9" spans="1:9" ht="15" customHeight="1">
      <c r="B9" s="174"/>
      <c r="C9" s="182" t="s">
        <v>196</v>
      </c>
      <c r="D9" s="175">
        <v>50000</v>
      </c>
      <c r="E9" s="175">
        <v>60000</v>
      </c>
      <c r="F9" s="198">
        <f>D9-E9</f>
        <v>-10000</v>
      </c>
      <c r="G9" s="176" t="s">
        <v>240</v>
      </c>
    </row>
    <row r="10" spans="1:9" ht="15" customHeight="1">
      <c r="B10" s="174"/>
      <c r="C10" s="182" t="s">
        <v>195</v>
      </c>
      <c r="D10" s="175">
        <v>100000</v>
      </c>
      <c r="E10" s="175">
        <v>110000</v>
      </c>
      <c r="F10" s="198">
        <f>D10-E10</f>
        <v>-10000</v>
      </c>
      <c r="G10" s="176" t="s">
        <v>240</v>
      </c>
    </row>
    <row r="11" spans="1:9" ht="15" customHeight="1">
      <c r="B11" s="174"/>
      <c r="C11" s="182" t="s">
        <v>373</v>
      </c>
      <c r="D11" s="175">
        <v>10000</v>
      </c>
      <c r="E11" s="175">
        <v>10000</v>
      </c>
      <c r="F11" s="198">
        <f>D11-E11</f>
        <v>0</v>
      </c>
      <c r="G11" s="176" t="s">
        <v>199</v>
      </c>
    </row>
    <row r="12" spans="1:9" ht="15" customHeight="1">
      <c r="B12" s="174"/>
      <c r="C12" s="182" t="s">
        <v>208</v>
      </c>
      <c r="D12" s="180"/>
      <c r="E12" s="180"/>
      <c r="F12" s="198">
        <f>D12-E12</f>
        <v>0</v>
      </c>
      <c r="G12" s="176"/>
    </row>
    <row r="13" spans="1:9" ht="15" customHeight="1">
      <c r="B13" s="177">
        <v>2</v>
      </c>
      <c r="C13" s="183" t="s">
        <v>202</v>
      </c>
      <c r="D13" s="178">
        <f>SUM(D14:D16)</f>
        <v>762000</v>
      </c>
      <c r="E13" s="178">
        <f>SUM(E14:E16)</f>
        <v>950000</v>
      </c>
      <c r="F13" s="198">
        <f t="shared" ref="F13:F21" si="0">D13-E13</f>
        <v>-188000</v>
      </c>
      <c r="G13" s="179"/>
    </row>
    <row r="14" spans="1:9" ht="15" customHeight="1">
      <c r="B14" s="174"/>
      <c r="C14" s="182" t="s">
        <v>197</v>
      </c>
      <c r="D14" s="175">
        <v>62000</v>
      </c>
      <c r="E14" s="175">
        <v>50000</v>
      </c>
      <c r="F14" s="198">
        <f t="shared" si="0"/>
        <v>12000</v>
      </c>
      <c r="G14" s="176"/>
    </row>
    <row r="15" spans="1:9" ht="15" customHeight="1">
      <c r="B15" s="174"/>
      <c r="C15" s="182" t="s">
        <v>198</v>
      </c>
      <c r="D15" s="175">
        <v>700000</v>
      </c>
      <c r="E15" s="175">
        <v>900000</v>
      </c>
      <c r="F15" s="198">
        <f>D15-E15</f>
        <v>-200000</v>
      </c>
      <c r="G15" s="176" t="s">
        <v>200</v>
      </c>
    </row>
    <row r="16" spans="1:9" ht="15" customHeight="1">
      <c r="B16" s="174"/>
      <c r="C16" s="182" t="s">
        <v>208</v>
      </c>
      <c r="D16" s="175"/>
      <c r="E16" s="175"/>
      <c r="F16" s="198">
        <f t="shared" si="0"/>
        <v>0</v>
      </c>
      <c r="G16" s="176"/>
    </row>
    <row r="17" spans="2:7" ht="15" customHeight="1">
      <c r="B17" s="177">
        <v>3</v>
      </c>
      <c r="C17" s="183" t="s">
        <v>239</v>
      </c>
      <c r="D17" s="178">
        <f>SUM(D18:D21)</f>
        <v>600000</v>
      </c>
      <c r="E17" s="178">
        <f>SUM(E18:E21)</f>
        <v>200000</v>
      </c>
      <c r="F17" s="198">
        <f t="shared" si="0"/>
        <v>400000</v>
      </c>
      <c r="G17" s="179"/>
    </row>
    <row r="18" spans="2:7" ht="15" customHeight="1">
      <c r="B18" s="174"/>
      <c r="C18" s="182" t="s">
        <v>203</v>
      </c>
      <c r="D18" s="175">
        <v>600000</v>
      </c>
      <c r="E18" s="175">
        <v>0</v>
      </c>
      <c r="F18" s="198">
        <f t="shared" si="0"/>
        <v>600000</v>
      </c>
      <c r="G18" s="176"/>
    </row>
    <row r="19" spans="2:7" ht="15" customHeight="1">
      <c r="B19" s="174"/>
      <c r="C19" s="182" t="s">
        <v>244</v>
      </c>
      <c r="D19" s="175"/>
      <c r="E19" s="175">
        <v>200000</v>
      </c>
      <c r="F19" s="198">
        <f t="shared" si="0"/>
        <v>-200000</v>
      </c>
      <c r="G19" s="176" t="s">
        <v>205</v>
      </c>
    </row>
    <row r="20" spans="2:7" ht="15" customHeight="1">
      <c r="B20" s="174"/>
      <c r="C20" s="182" t="s">
        <v>245</v>
      </c>
      <c r="D20" s="175"/>
      <c r="E20" s="175"/>
      <c r="F20" s="198">
        <f t="shared" si="0"/>
        <v>0</v>
      </c>
      <c r="G20" s="176" t="s">
        <v>246</v>
      </c>
    </row>
    <row r="21" spans="2:7" ht="15" customHeight="1">
      <c r="B21" s="174"/>
      <c r="C21" s="182" t="s">
        <v>208</v>
      </c>
      <c r="D21" s="175"/>
      <c r="E21" s="175"/>
      <c r="F21" s="198">
        <f t="shared" si="0"/>
        <v>0</v>
      </c>
      <c r="G21" s="176"/>
    </row>
    <row r="22" spans="2:7" ht="15" customHeight="1">
      <c r="B22" s="177">
        <v>4</v>
      </c>
      <c r="C22" s="183" t="s">
        <v>204</v>
      </c>
      <c r="D22" s="178">
        <f>SUM(D23:D23)</f>
        <v>0</v>
      </c>
      <c r="E22" s="178">
        <f>SUM(E23:E23)</f>
        <v>0</v>
      </c>
      <c r="F22" s="198">
        <f t="shared" ref="F22" si="1">D22-E22</f>
        <v>0</v>
      </c>
      <c r="G22" s="179"/>
    </row>
    <row r="23" spans="2:7" ht="15" customHeight="1">
      <c r="B23" s="174"/>
      <c r="C23" s="182" t="s">
        <v>208</v>
      </c>
      <c r="D23" s="175"/>
      <c r="E23" s="175"/>
      <c r="F23" s="198">
        <f>D23-E23</f>
        <v>0</v>
      </c>
      <c r="G23" s="176"/>
    </row>
    <row r="24" spans="2:7" ht="15" customHeight="1">
      <c r="B24" s="177">
        <v>5</v>
      </c>
      <c r="C24" s="183" t="s">
        <v>206</v>
      </c>
      <c r="D24" s="178">
        <f>SUM(D25:D25)</f>
        <v>0</v>
      </c>
      <c r="E24" s="178">
        <f>SUM(E25:E25)</f>
        <v>0</v>
      </c>
      <c r="F24" s="198">
        <f t="shared" ref="F24" si="2">D24-E24</f>
        <v>0</v>
      </c>
      <c r="G24" s="179"/>
    </row>
    <row r="25" spans="2:7" ht="15" customHeight="1">
      <c r="B25" s="174"/>
      <c r="C25" s="182" t="s">
        <v>208</v>
      </c>
      <c r="D25" s="175"/>
      <c r="E25" s="175"/>
      <c r="F25" s="198">
        <f>D25-E25</f>
        <v>0</v>
      </c>
      <c r="G25" s="176"/>
    </row>
    <row r="26" spans="2:7" ht="15" customHeight="1">
      <c r="B26" s="177">
        <v>6</v>
      </c>
      <c r="C26" s="183" t="s">
        <v>207</v>
      </c>
      <c r="D26" s="178">
        <f>SUM(D27:D28)</f>
        <v>400000</v>
      </c>
      <c r="E26" s="178">
        <f>SUM(E27:E28)</f>
        <v>100000</v>
      </c>
      <c r="F26" s="198">
        <f>D26-E26</f>
        <v>300000</v>
      </c>
      <c r="G26" s="179"/>
    </row>
    <row r="27" spans="2:7" ht="15" customHeight="1">
      <c r="B27" s="174"/>
      <c r="C27" s="182" t="s">
        <v>250</v>
      </c>
      <c r="D27" s="175">
        <v>400000</v>
      </c>
      <c r="E27" s="175">
        <v>100000</v>
      </c>
      <c r="F27" s="198">
        <f t="shared" ref="F27:F28" si="3">D27-E27</f>
        <v>300000</v>
      </c>
      <c r="G27" s="176" t="s">
        <v>251</v>
      </c>
    </row>
    <row r="28" spans="2:7" ht="15" customHeight="1" thickBot="1">
      <c r="B28" s="188"/>
      <c r="C28" s="189" t="s">
        <v>208</v>
      </c>
      <c r="D28" s="180"/>
      <c r="E28" s="180"/>
      <c r="F28" s="198">
        <f t="shared" si="3"/>
        <v>0</v>
      </c>
      <c r="G28" s="190" t="s">
        <v>228</v>
      </c>
    </row>
    <row r="29" spans="2:7" ht="15" customHeight="1" thickTop="1" thickBot="1">
      <c r="B29" s="349" t="s">
        <v>224</v>
      </c>
      <c r="C29" s="350"/>
      <c r="D29" s="193">
        <f>SUM(D8:D28)/2</f>
        <v>1922000</v>
      </c>
      <c r="E29" s="193">
        <f>SUM(E8:E28)/2</f>
        <v>1430000</v>
      </c>
      <c r="F29" s="195">
        <f>SUM(F8:F28)/2</f>
        <v>492000</v>
      </c>
      <c r="G29" s="194"/>
    </row>
    <row r="30" spans="2:7" ht="12" customHeight="1"/>
    <row r="31" spans="2:7" ht="15" thickBot="1">
      <c r="B31" s="101" t="s">
        <v>209</v>
      </c>
      <c r="C31" s="101"/>
      <c r="G31" s="169" t="s">
        <v>193</v>
      </c>
    </row>
    <row r="32" spans="2:7" ht="34.5" customHeight="1">
      <c r="B32" s="351" t="s">
        <v>194</v>
      </c>
      <c r="C32" s="352"/>
      <c r="D32" s="168" t="s">
        <v>236</v>
      </c>
      <c r="E32" s="170" t="s">
        <v>237</v>
      </c>
      <c r="F32" s="168" t="s">
        <v>238</v>
      </c>
      <c r="G32" s="192" t="s">
        <v>216</v>
      </c>
    </row>
    <row r="33" spans="2:7" ht="15" customHeight="1">
      <c r="B33" s="171">
        <v>1</v>
      </c>
      <c r="C33" s="181" t="s">
        <v>210</v>
      </c>
      <c r="D33" s="172">
        <f>SUM(D34:D35)</f>
        <v>1000000</v>
      </c>
      <c r="E33" s="172">
        <f>SUM(E34:E35)</f>
        <v>850000</v>
      </c>
      <c r="F33" s="197">
        <f>D33-E33</f>
        <v>150000</v>
      </c>
      <c r="G33" s="173"/>
    </row>
    <row r="34" spans="2:7" ht="15" customHeight="1">
      <c r="B34" s="174"/>
      <c r="C34" s="182" t="s">
        <v>230</v>
      </c>
      <c r="D34" s="175">
        <v>1000000</v>
      </c>
      <c r="E34" s="175">
        <v>850000</v>
      </c>
      <c r="F34" s="198">
        <f>D34-E34</f>
        <v>150000</v>
      </c>
      <c r="G34" s="176" t="s">
        <v>212</v>
      </c>
    </row>
    <row r="35" spans="2:7" ht="15" customHeight="1">
      <c r="B35" s="174"/>
      <c r="C35" s="182" t="s">
        <v>208</v>
      </c>
      <c r="D35" s="180"/>
      <c r="E35" s="180"/>
      <c r="F35" s="198">
        <f>D35-E35</f>
        <v>0</v>
      </c>
      <c r="G35" s="176"/>
    </row>
    <row r="36" spans="2:7" ht="15" customHeight="1">
      <c r="B36" s="177">
        <v>2</v>
      </c>
      <c r="C36" s="183" t="s">
        <v>211</v>
      </c>
      <c r="D36" s="178">
        <f>SUM(D37:D41)</f>
        <v>292000</v>
      </c>
      <c r="E36" s="178">
        <f>SUM(E37:E41)</f>
        <v>101000</v>
      </c>
      <c r="F36" s="198">
        <f t="shared" ref="F36:F53" si="4">D36-E36</f>
        <v>191000</v>
      </c>
      <c r="G36" s="179"/>
    </row>
    <row r="37" spans="2:7" ht="15" customHeight="1">
      <c r="B37" s="174"/>
      <c r="C37" s="182" t="s">
        <v>232</v>
      </c>
      <c r="D37" s="175">
        <v>200000</v>
      </c>
      <c r="E37" s="175">
        <v>50000</v>
      </c>
      <c r="F37" s="198">
        <f t="shared" si="4"/>
        <v>150000</v>
      </c>
      <c r="G37" s="176" t="s">
        <v>199</v>
      </c>
    </row>
    <row r="38" spans="2:7" ht="15" customHeight="1">
      <c r="B38" s="174"/>
      <c r="C38" s="182" t="s">
        <v>229</v>
      </c>
      <c r="D38" s="175">
        <v>60000</v>
      </c>
      <c r="E38" s="175">
        <v>30000</v>
      </c>
      <c r="F38" s="198">
        <f>D38-E38</f>
        <v>30000</v>
      </c>
      <c r="G38" s="176" t="s">
        <v>213</v>
      </c>
    </row>
    <row r="39" spans="2:7" ht="15" customHeight="1">
      <c r="B39" s="174"/>
      <c r="C39" s="182" t="s">
        <v>231</v>
      </c>
      <c r="D39" s="175">
        <v>20000</v>
      </c>
      <c r="E39" s="175">
        <v>15000</v>
      </c>
      <c r="F39" s="198">
        <f t="shared" si="4"/>
        <v>5000</v>
      </c>
      <c r="G39" s="176" t="s">
        <v>213</v>
      </c>
    </row>
    <row r="40" spans="2:7" ht="15" customHeight="1">
      <c r="B40" s="174"/>
      <c r="C40" s="182" t="s">
        <v>241</v>
      </c>
      <c r="D40" s="175">
        <v>12000</v>
      </c>
      <c r="E40" s="175">
        <v>6000</v>
      </c>
      <c r="F40" s="198">
        <f t="shared" si="4"/>
        <v>6000</v>
      </c>
      <c r="G40" s="176" t="s">
        <v>219</v>
      </c>
    </row>
    <row r="41" spans="2:7" ht="15" customHeight="1">
      <c r="B41" s="174"/>
      <c r="C41" s="182" t="s">
        <v>208</v>
      </c>
      <c r="D41" s="175"/>
      <c r="E41" s="175"/>
      <c r="F41" s="198">
        <f t="shared" si="4"/>
        <v>0</v>
      </c>
      <c r="G41" s="176"/>
    </row>
    <row r="42" spans="2:7" ht="15" customHeight="1">
      <c r="B42" s="177">
        <v>3</v>
      </c>
      <c r="C42" s="183" t="s">
        <v>215</v>
      </c>
      <c r="D42" s="178">
        <f>SUM(D43:D47)</f>
        <v>630000</v>
      </c>
      <c r="E42" s="178">
        <f>SUM(E43:E47)</f>
        <v>479000</v>
      </c>
      <c r="F42" s="198">
        <f t="shared" si="4"/>
        <v>151000</v>
      </c>
      <c r="G42" s="179"/>
    </row>
    <row r="43" spans="2:7" ht="15" customHeight="1">
      <c r="B43" s="174"/>
      <c r="C43" s="182" t="s">
        <v>247</v>
      </c>
      <c r="D43" s="175">
        <v>500000</v>
      </c>
      <c r="E43" s="175">
        <v>369000</v>
      </c>
      <c r="F43" s="198">
        <f t="shared" si="4"/>
        <v>131000</v>
      </c>
      <c r="G43" s="176" t="s">
        <v>249</v>
      </c>
    </row>
    <row r="44" spans="2:7" ht="15" customHeight="1">
      <c r="B44" s="174"/>
      <c r="C44" s="182" t="s">
        <v>243</v>
      </c>
      <c r="D44" s="175">
        <v>100000</v>
      </c>
      <c r="E44" s="175">
        <v>80000</v>
      </c>
      <c r="F44" s="198">
        <f t="shared" si="4"/>
        <v>20000</v>
      </c>
      <c r="G44" s="176" t="s">
        <v>248</v>
      </c>
    </row>
    <row r="45" spans="2:7" ht="15" customHeight="1">
      <c r="B45" s="174"/>
      <c r="C45" s="182" t="s">
        <v>217</v>
      </c>
      <c r="D45" s="175">
        <v>10000</v>
      </c>
      <c r="E45" s="175">
        <v>10000</v>
      </c>
      <c r="F45" s="198">
        <f t="shared" si="4"/>
        <v>0</v>
      </c>
      <c r="G45" s="176" t="s">
        <v>218</v>
      </c>
    </row>
    <row r="46" spans="2:7" ht="15" customHeight="1">
      <c r="B46" s="174"/>
      <c r="C46" s="182" t="s">
        <v>242</v>
      </c>
      <c r="D46" s="175">
        <v>20000</v>
      </c>
      <c r="E46" s="175">
        <v>20000</v>
      </c>
      <c r="F46" s="198">
        <f t="shared" si="4"/>
        <v>0</v>
      </c>
      <c r="G46" s="176" t="s">
        <v>214</v>
      </c>
    </row>
    <row r="47" spans="2:7" ht="15" customHeight="1">
      <c r="B47" s="174"/>
      <c r="C47" s="182" t="s">
        <v>208</v>
      </c>
      <c r="D47" s="175"/>
      <c r="E47" s="175"/>
      <c r="F47" s="198">
        <f t="shared" si="4"/>
        <v>0</v>
      </c>
      <c r="G47" s="176"/>
    </row>
    <row r="48" spans="2:7" ht="15" customHeight="1">
      <c r="B48" s="177">
        <v>4</v>
      </c>
      <c r="C48" s="183" t="s">
        <v>220</v>
      </c>
      <c r="D48" s="178">
        <f>SUM(D49:D49)</f>
        <v>0</v>
      </c>
      <c r="E48" s="178">
        <f>SUM(E49:E49)</f>
        <v>0</v>
      </c>
      <c r="F48" s="198">
        <f t="shared" ref="F48" si="5">D48-E48</f>
        <v>0</v>
      </c>
      <c r="G48" s="179"/>
    </row>
    <row r="49" spans="2:7" ht="15" customHeight="1">
      <c r="B49" s="174"/>
      <c r="C49" s="182" t="s">
        <v>208</v>
      </c>
      <c r="D49" s="175"/>
      <c r="E49" s="175"/>
      <c r="F49" s="198">
        <f t="shared" si="4"/>
        <v>0</v>
      </c>
      <c r="G49" s="176" t="s">
        <v>226</v>
      </c>
    </row>
    <row r="50" spans="2:7" ht="15" customHeight="1">
      <c r="B50" s="177">
        <v>5</v>
      </c>
      <c r="C50" s="183" t="s">
        <v>221</v>
      </c>
      <c r="D50" s="178">
        <f>SUM(D51:D51)</f>
        <v>0</v>
      </c>
      <c r="E50" s="178">
        <f>SUM(E51:E51)</f>
        <v>0</v>
      </c>
      <c r="F50" s="198">
        <f t="shared" ref="F50" si="6">D50-E50</f>
        <v>0</v>
      </c>
      <c r="G50" s="179"/>
    </row>
    <row r="51" spans="2:7" ht="15" customHeight="1">
      <c r="B51" s="174"/>
      <c r="C51" s="182" t="s">
        <v>208</v>
      </c>
      <c r="D51" s="175"/>
      <c r="E51" s="175"/>
      <c r="F51" s="198">
        <f t="shared" si="4"/>
        <v>0</v>
      </c>
      <c r="G51" s="176" t="s">
        <v>225</v>
      </c>
    </row>
    <row r="52" spans="2:7" ht="15" customHeight="1">
      <c r="B52" s="177">
        <v>6</v>
      </c>
      <c r="C52" s="183" t="s">
        <v>222</v>
      </c>
      <c r="D52" s="178">
        <f>SUM(D53:D53)</f>
        <v>0</v>
      </c>
      <c r="E52" s="178">
        <f>SUM(E53:E53)</f>
        <v>0</v>
      </c>
      <c r="F52" s="198">
        <f t="shared" ref="F52" si="7">D52-E52</f>
        <v>0</v>
      </c>
      <c r="G52" s="179"/>
    </row>
    <row r="53" spans="2:7" ht="15" customHeight="1" thickBot="1">
      <c r="B53" s="188"/>
      <c r="C53" s="182" t="s">
        <v>208</v>
      </c>
      <c r="D53" s="180"/>
      <c r="E53" s="180"/>
      <c r="F53" s="198">
        <f t="shared" si="4"/>
        <v>0</v>
      </c>
      <c r="G53" s="190" t="s">
        <v>227</v>
      </c>
    </row>
    <row r="54" spans="2:7" ht="15" customHeight="1" thickTop="1" thickBot="1">
      <c r="B54" s="349" t="s">
        <v>223</v>
      </c>
      <c r="C54" s="350"/>
      <c r="D54" s="193">
        <f>SUM(D33:D53)/2</f>
        <v>1922000</v>
      </c>
      <c r="E54" s="193">
        <f>SUM(E33:E53)/2</f>
        <v>1430000</v>
      </c>
      <c r="F54" s="195">
        <f>SUM(F33:F53)/2</f>
        <v>492000</v>
      </c>
      <c r="G54" s="194"/>
    </row>
    <row r="55" spans="2:7" ht="15" customHeight="1">
      <c r="B55" s="152" t="s">
        <v>345</v>
      </c>
    </row>
    <row r="56" spans="2:7" ht="15" customHeight="1">
      <c r="B56" s="152" t="s">
        <v>346</v>
      </c>
    </row>
    <row r="57" spans="2:7" ht="15" customHeight="1">
      <c r="B57" s="152" t="s">
        <v>234</v>
      </c>
    </row>
    <row r="58" spans="2:7" ht="15" customHeight="1">
      <c r="B58" s="196" t="s">
        <v>296</v>
      </c>
    </row>
    <row r="59" spans="2:7" ht="15" customHeight="1">
      <c r="B59" s="196" t="s">
        <v>281</v>
      </c>
    </row>
    <row r="60" spans="2:7" ht="15" customHeight="1">
      <c r="B60" s="152" t="s">
        <v>235</v>
      </c>
    </row>
    <row r="61" spans="2:7" ht="15" customHeight="1"/>
    <row r="62" spans="2:7" ht="15" hidden="1" customHeight="1" outlineLevel="1" thickTop="1" thickBot="1">
      <c r="B62" s="349" t="s">
        <v>233</v>
      </c>
      <c r="C62" s="350"/>
      <c r="D62" s="195">
        <f>D29-D54</f>
        <v>0</v>
      </c>
      <c r="E62" s="195">
        <f>E29-E54</f>
        <v>0</v>
      </c>
      <c r="F62" s="195">
        <f>F29-F54</f>
        <v>0</v>
      </c>
      <c r="G62" s="191"/>
    </row>
    <row r="63" spans="2:7" ht="15" customHeight="1" collapsed="1"/>
    <row r="64" spans="2:7" ht="17.25" customHeight="1"/>
  </sheetData>
  <mergeCells count="6">
    <mergeCell ref="B54:C54"/>
    <mergeCell ref="B62:C62"/>
    <mergeCell ref="B29:C29"/>
    <mergeCell ref="B7:C7"/>
    <mergeCell ref="B2:G2"/>
    <mergeCell ref="B32:C32"/>
  </mergeCells>
  <phoneticPr fontId="1"/>
  <dataValidations count="1">
    <dataValidation type="list" allowBlank="1" showInputMessage="1" showErrorMessage="1" sqref="C4" xr:uid="{B7A9F1D5-04AB-4C4F-9E47-B920A07CDC22}">
      <formula1>"事業計画（交付申請時）,事業実績（実績報告時）"</formula1>
    </dataValidation>
  </dataValidations>
  <printOptions horizontalCentered="1"/>
  <pageMargins left="0.51181102362204722" right="0.51181102362204722" top="0.55118110236220474" bottom="0.35433070866141736" header="0.31496062992125984" footer="0.31496062992125984"/>
  <pageSetup paperSize="9" scale="89" fitToHeight="0"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8"/>
  <sheetViews>
    <sheetView view="pageBreakPreview" zoomScaleNormal="100" zoomScaleSheetLayoutView="100" workbookViewId="0">
      <selection activeCell="I12" sqref="I12"/>
    </sheetView>
  </sheetViews>
  <sheetFormatPr defaultRowHeight="13.5"/>
  <cols>
    <col min="1" max="1" width="2.25" customWidth="1"/>
    <col min="2" max="2" width="4.375" customWidth="1"/>
    <col min="3" max="3" width="10.125" bestFit="1" customWidth="1"/>
    <col min="4" max="4" width="8.875" customWidth="1"/>
    <col min="5" max="5" width="14.375" customWidth="1"/>
    <col min="6" max="6" width="21.75" customWidth="1"/>
    <col min="7" max="10" width="14.875" customWidth="1"/>
    <col min="11" max="11" width="20.25" customWidth="1"/>
  </cols>
  <sheetData>
    <row r="1" spans="2:13" ht="17.25" customHeight="1">
      <c r="B1" t="s">
        <v>268</v>
      </c>
    </row>
    <row r="2" spans="2:13" ht="25.15" customHeight="1">
      <c r="B2" s="354" t="s">
        <v>369</v>
      </c>
      <c r="C2" s="354"/>
      <c r="D2" s="354"/>
      <c r="E2" s="354"/>
      <c r="F2" s="354"/>
      <c r="G2" s="354"/>
      <c r="H2" s="354"/>
      <c r="I2" s="354"/>
      <c r="J2" s="354"/>
      <c r="K2" s="354"/>
      <c r="L2" s="200" t="s">
        <v>261</v>
      </c>
    </row>
    <row r="3" spans="2:13" ht="26.25" customHeight="1">
      <c r="B3" s="356" t="s">
        <v>348</v>
      </c>
      <c r="C3" s="356"/>
      <c r="D3" s="355" t="s">
        <v>263</v>
      </c>
      <c r="E3" s="355"/>
      <c r="F3" s="217"/>
      <c r="I3" s="214" t="s">
        <v>30</v>
      </c>
      <c r="J3" s="353" t="s">
        <v>355</v>
      </c>
      <c r="K3" s="353"/>
      <c r="L3" s="6"/>
      <c r="M3" s="6"/>
    </row>
    <row r="4" spans="2:13" ht="12.75" customHeight="1">
      <c r="B4" s="46"/>
      <c r="C4" s="46"/>
      <c r="D4" s="46"/>
      <c r="E4" s="59"/>
      <c r="H4" s="46"/>
      <c r="I4" s="46"/>
      <c r="J4" s="46"/>
      <c r="K4" s="46"/>
      <c r="L4" s="7"/>
      <c r="M4" s="7"/>
    </row>
    <row r="5" spans="2:13" ht="27" customHeight="1">
      <c r="B5" s="86" t="s">
        <v>134</v>
      </c>
      <c r="C5" s="34" t="s">
        <v>8</v>
      </c>
      <c r="D5" s="119" t="s">
        <v>2</v>
      </c>
      <c r="E5" s="119" t="s">
        <v>1</v>
      </c>
      <c r="F5" s="119" t="s">
        <v>116</v>
      </c>
      <c r="G5" s="120" t="s">
        <v>130</v>
      </c>
      <c r="H5" s="120" t="s">
        <v>129</v>
      </c>
      <c r="I5" s="120" t="s">
        <v>135</v>
      </c>
      <c r="J5" s="35" t="s">
        <v>132</v>
      </c>
      <c r="K5" s="119" t="s">
        <v>0</v>
      </c>
    </row>
    <row r="6" spans="2:13" ht="24.6" customHeight="1">
      <c r="B6" s="218">
        <v>1</v>
      </c>
      <c r="C6" s="219" t="s">
        <v>56</v>
      </c>
      <c r="D6" s="367" t="s">
        <v>380</v>
      </c>
      <c r="E6" s="220" t="s">
        <v>98</v>
      </c>
      <c r="F6" s="220" t="s">
        <v>382</v>
      </c>
      <c r="G6" s="219" t="s">
        <v>375</v>
      </c>
      <c r="H6" s="219" t="s">
        <v>377</v>
      </c>
      <c r="I6" s="219"/>
      <c r="J6" s="219"/>
      <c r="K6" s="220"/>
    </row>
    <row r="7" spans="2:13" ht="24.6" customHeight="1">
      <c r="B7" s="218">
        <v>2</v>
      </c>
      <c r="C7" s="219" t="s">
        <v>374</v>
      </c>
      <c r="D7" s="367" t="s">
        <v>379</v>
      </c>
      <c r="E7" s="220" t="s">
        <v>98</v>
      </c>
      <c r="F7" s="220" t="s">
        <v>381</v>
      </c>
      <c r="G7" s="219" t="s">
        <v>376</v>
      </c>
      <c r="H7" s="219" t="s">
        <v>378</v>
      </c>
      <c r="I7" s="219"/>
      <c r="J7" s="219"/>
      <c r="K7" s="220"/>
    </row>
    <row r="8" spans="2:13" ht="24.6" customHeight="1">
      <c r="B8" s="218">
        <v>3</v>
      </c>
      <c r="C8" s="219"/>
      <c r="D8" s="367"/>
      <c r="E8" s="220"/>
      <c r="F8" s="220"/>
      <c r="G8" s="219"/>
      <c r="H8" s="219"/>
      <c r="I8" s="219"/>
      <c r="J8" s="219"/>
      <c r="K8" s="220"/>
    </row>
    <row r="9" spans="2:13" ht="24.6" customHeight="1">
      <c r="B9" s="218">
        <v>4</v>
      </c>
      <c r="C9" s="219"/>
      <c r="D9" s="367"/>
      <c r="E9" s="220"/>
      <c r="F9" s="220"/>
      <c r="G9" s="219"/>
      <c r="H9" s="219"/>
      <c r="I9" s="219"/>
      <c r="J9" s="219"/>
      <c r="K9" s="220"/>
    </row>
    <row r="10" spans="2:13" ht="24.6" customHeight="1">
      <c r="B10" s="218">
        <v>5</v>
      </c>
      <c r="C10" s="219"/>
      <c r="D10" s="367"/>
      <c r="E10" s="220"/>
      <c r="F10" s="220"/>
      <c r="G10" s="219"/>
      <c r="H10" s="219"/>
      <c r="I10" s="219"/>
      <c r="J10" s="219"/>
      <c r="K10" s="220"/>
    </row>
    <row r="11" spans="2:13" ht="24.6" customHeight="1">
      <c r="B11" s="218">
        <v>6</v>
      </c>
      <c r="C11" s="219"/>
      <c r="D11" s="367"/>
      <c r="E11" s="220"/>
      <c r="F11" s="220"/>
      <c r="G11" s="219"/>
      <c r="H11" s="219"/>
      <c r="I11" s="219"/>
      <c r="J11" s="219"/>
      <c r="K11" s="220"/>
    </row>
    <row r="12" spans="2:13" ht="24.6" customHeight="1">
      <c r="B12" s="218">
        <v>7</v>
      </c>
      <c r="C12" s="219"/>
      <c r="D12" s="367"/>
      <c r="E12" s="220"/>
      <c r="F12" s="220"/>
      <c r="G12" s="219"/>
      <c r="H12" s="219"/>
      <c r="I12" s="219"/>
      <c r="J12" s="219"/>
      <c r="K12" s="220"/>
    </row>
    <row r="13" spans="2:13" ht="24.6" customHeight="1">
      <c r="B13" s="218">
        <v>8</v>
      </c>
      <c r="C13" s="219"/>
      <c r="D13" s="367"/>
      <c r="E13" s="220"/>
      <c r="F13" s="220"/>
      <c r="G13" s="219"/>
      <c r="H13" s="219"/>
      <c r="I13" s="219"/>
      <c r="J13" s="219"/>
      <c r="K13" s="220"/>
    </row>
    <row r="14" spans="2:13" ht="24.6" customHeight="1">
      <c r="B14" s="218">
        <v>9</v>
      </c>
      <c r="C14" s="219"/>
      <c r="D14" s="367"/>
      <c r="E14" s="220"/>
      <c r="F14" s="220"/>
      <c r="G14" s="219"/>
      <c r="H14" s="219"/>
      <c r="I14" s="219"/>
      <c r="J14" s="219"/>
      <c r="K14" s="220"/>
    </row>
    <row r="15" spans="2:13" ht="24.6" customHeight="1">
      <c r="B15" s="218">
        <v>10</v>
      </c>
      <c r="C15" s="219"/>
      <c r="D15" s="367"/>
      <c r="E15" s="220"/>
      <c r="F15" s="220"/>
      <c r="G15" s="219"/>
      <c r="H15" s="219"/>
      <c r="I15" s="219"/>
      <c r="J15" s="219"/>
      <c r="K15" s="220"/>
    </row>
    <row r="16" spans="2:13" ht="24.6" customHeight="1">
      <c r="B16" s="218">
        <v>11</v>
      </c>
      <c r="C16" s="219"/>
      <c r="D16" s="367"/>
      <c r="E16" s="220"/>
      <c r="F16" s="220"/>
      <c r="G16" s="219"/>
      <c r="H16" s="219"/>
      <c r="I16" s="219"/>
      <c r="J16" s="219"/>
      <c r="K16" s="220"/>
    </row>
    <row r="17" spans="2:11" ht="24.6" customHeight="1">
      <c r="B17" s="218">
        <v>12</v>
      </c>
      <c r="C17" s="219"/>
      <c r="D17" s="367"/>
      <c r="E17" s="220"/>
      <c r="F17" s="220"/>
      <c r="G17" s="219"/>
      <c r="H17" s="219"/>
      <c r="I17" s="219"/>
      <c r="J17" s="219"/>
      <c r="K17" s="220"/>
    </row>
    <row r="18" spans="2:11" ht="24.6" customHeight="1">
      <c r="B18" s="218">
        <v>13</v>
      </c>
      <c r="C18" s="219"/>
      <c r="D18" s="367"/>
      <c r="E18" s="220"/>
      <c r="F18" s="220"/>
      <c r="G18" s="219"/>
      <c r="H18" s="219"/>
      <c r="I18" s="219"/>
      <c r="J18" s="219"/>
      <c r="K18" s="220"/>
    </row>
    <row r="19" spans="2:11" ht="24.6" customHeight="1">
      <c r="B19" s="218">
        <v>14</v>
      </c>
      <c r="C19" s="219"/>
      <c r="D19" s="367"/>
      <c r="E19" s="220"/>
      <c r="F19" s="220"/>
      <c r="G19" s="219"/>
      <c r="H19" s="219"/>
      <c r="I19" s="219"/>
      <c r="J19" s="219"/>
      <c r="K19" s="220"/>
    </row>
    <row r="20" spans="2:11" ht="24.6" customHeight="1">
      <c r="B20" s="218">
        <v>15</v>
      </c>
      <c r="C20" s="219"/>
      <c r="D20" s="367"/>
      <c r="E20" s="220"/>
      <c r="F20" s="220"/>
      <c r="G20" s="219"/>
      <c r="H20" s="219"/>
      <c r="I20" s="219"/>
      <c r="J20" s="219"/>
      <c r="K20" s="220"/>
    </row>
    <row r="21" spans="2:11" ht="14.25" customHeight="1">
      <c r="B21" s="29" t="s">
        <v>297</v>
      </c>
      <c r="C21" s="6"/>
      <c r="D21" s="6"/>
      <c r="E21" s="6"/>
      <c r="F21" s="6"/>
      <c r="G21" s="6"/>
      <c r="H21" s="6"/>
      <c r="I21" s="6"/>
      <c r="J21" s="6"/>
      <c r="K21" s="6"/>
    </row>
    <row r="22" spans="2:11" ht="14.25" customHeight="1">
      <c r="B22" s="49" t="s">
        <v>267</v>
      </c>
      <c r="C22" s="6"/>
      <c r="D22" s="6"/>
      <c r="E22" s="6"/>
      <c r="F22" s="6"/>
      <c r="G22" s="6"/>
      <c r="H22" s="6"/>
      <c r="I22" s="6"/>
      <c r="J22" s="6"/>
      <c r="K22" s="6"/>
    </row>
    <row r="23" spans="2:11" ht="14.25" customHeight="1">
      <c r="B23" s="140" t="s">
        <v>266</v>
      </c>
      <c r="C23" s="6"/>
      <c r="E23" s="6"/>
      <c r="F23" s="6"/>
      <c r="G23" s="6"/>
      <c r="H23" s="6"/>
    </row>
    <row r="24" spans="2:11" ht="14.25" customHeight="1">
      <c r="B24" s="140" t="s">
        <v>283</v>
      </c>
      <c r="C24" s="28"/>
      <c r="E24" s="28"/>
      <c r="F24" s="28"/>
      <c r="G24" s="28"/>
      <c r="H24" s="28"/>
    </row>
    <row r="25" spans="2:11" ht="14.25" customHeight="1">
      <c r="B25" s="49" t="s">
        <v>133</v>
      </c>
      <c r="C25" s="6"/>
      <c r="E25" s="28"/>
      <c r="F25" s="6"/>
      <c r="G25" s="6"/>
      <c r="H25" s="6"/>
    </row>
    <row r="26" spans="2:11" ht="15.75" customHeight="1">
      <c r="B26" s="51" t="s">
        <v>126</v>
      </c>
      <c r="C26" s="6"/>
      <c r="E26" s="28"/>
      <c r="F26" s="6"/>
      <c r="G26" s="6"/>
      <c r="H26" s="6"/>
    </row>
    <row r="27" spans="2:11" ht="15.75" customHeight="1">
      <c r="C27" s="6"/>
      <c r="E27" s="28"/>
      <c r="F27" s="6"/>
      <c r="G27" s="6"/>
      <c r="H27" s="6"/>
    </row>
    <row r="28" spans="2:11" ht="15.75" customHeight="1">
      <c r="C28" s="6"/>
      <c r="E28" s="28"/>
      <c r="F28" s="6"/>
      <c r="G28" s="6"/>
      <c r="H28" s="6"/>
    </row>
    <row r="29" spans="2:11" ht="15.75" customHeight="1">
      <c r="C29" s="6"/>
      <c r="E29" s="28"/>
      <c r="F29" s="6"/>
      <c r="G29" s="6"/>
      <c r="H29" s="6"/>
    </row>
    <row r="30" spans="2:11" ht="19.149999999999999" customHeight="1">
      <c r="C30" s="6"/>
      <c r="E30" s="28"/>
      <c r="F30" s="6"/>
      <c r="G30" s="6"/>
      <c r="H30" s="6"/>
    </row>
    <row r="31" spans="2:11">
      <c r="C31" s="6"/>
      <c r="E31" s="6"/>
      <c r="F31" s="6"/>
      <c r="G31" s="6"/>
      <c r="H31" s="6"/>
    </row>
    <row r="32" spans="2:11">
      <c r="C32" s="6"/>
      <c r="E32" s="6"/>
      <c r="F32" s="6"/>
      <c r="G32" s="6"/>
      <c r="H32" s="6"/>
    </row>
    <row r="33" spans="1:1">
      <c r="A33" s="51"/>
    </row>
    <row r="34" spans="1:1">
      <c r="A34" s="51"/>
    </row>
    <row r="35" spans="1:1">
      <c r="A35" s="51"/>
    </row>
    <row r="36" spans="1:1">
      <c r="A36" s="51"/>
    </row>
    <row r="37" spans="1:1">
      <c r="A37" s="51"/>
    </row>
    <row r="38" spans="1:1">
      <c r="A38" s="51"/>
    </row>
  </sheetData>
  <mergeCells count="4">
    <mergeCell ref="J3:K3"/>
    <mergeCell ref="B2:K2"/>
    <mergeCell ref="D3:E3"/>
    <mergeCell ref="B3:C3"/>
  </mergeCells>
  <phoneticPr fontId="1"/>
  <dataValidations count="3">
    <dataValidation type="list" allowBlank="1" showInputMessage="1" showErrorMessage="1" sqref="I6:J20" xr:uid="{83BCC6DB-E60D-49E5-B103-031B4FE72B04}">
      <formula1>"○"</formula1>
    </dataValidation>
    <dataValidation type="list" allowBlank="1" showInputMessage="1" showErrorMessage="1" sqref="D3" xr:uid="{6BD90A3E-2A50-4B13-BF89-AB65D45CA760}">
      <formula1>"事業計画（交付申請時）,事業実績（実績報告時）"</formula1>
    </dataValidation>
    <dataValidation type="list" allowBlank="1" showInputMessage="1" showErrorMessage="1" sqref="C6:C20" xr:uid="{9090D86B-30E1-444D-9C08-43EBB94D9A23}">
      <formula1>"常勤,非常勤"</formula1>
    </dataValidation>
  </dataValidations>
  <printOptions horizontalCentered="1"/>
  <pageMargins left="0.39370078740157483" right="0.39370078740157483" top="0.74803149606299213" bottom="0.35433070866141736" header="0.31496062992125984" footer="0.31496062992125984"/>
  <pageSetup paperSize="9" orientation="landscape"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21"/>
  <sheetViews>
    <sheetView view="pageBreakPreview" zoomScaleNormal="100" zoomScaleSheetLayoutView="100" workbookViewId="0">
      <selection activeCell="S9" sqref="S9"/>
    </sheetView>
  </sheetViews>
  <sheetFormatPr defaultRowHeight="13.5"/>
  <cols>
    <col min="1" max="1" width="3" customWidth="1"/>
    <col min="2" max="2" width="12.75" customWidth="1"/>
    <col min="15" max="15" width="12.125" customWidth="1"/>
    <col min="16" max="16" width="3.5" customWidth="1"/>
  </cols>
  <sheetData>
    <row r="1" spans="2:17">
      <c r="B1" t="s">
        <v>258</v>
      </c>
    </row>
    <row r="2" spans="2:17" ht="24.75" customHeight="1">
      <c r="B2" s="358" t="s">
        <v>370</v>
      </c>
      <c r="C2" s="358"/>
      <c r="D2" s="358"/>
      <c r="E2" s="358"/>
      <c r="F2" s="358"/>
      <c r="G2" s="358"/>
      <c r="H2" s="358"/>
      <c r="I2" s="358"/>
      <c r="J2" s="358"/>
      <c r="K2" s="358"/>
      <c r="L2" s="358"/>
      <c r="M2" s="358"/>
      <c r="N2" s="358"/>
      <c r="O2" s="358"/>
    </row>
    <row r="3" spans="2:17" ht="24.75" customHeight="1">
      <c r="B3" s="211" t="s">
        <v>348</v>
      </c>
      <c r="C3" s="357" t="s">
        <v>263</v>
      </c>
      <c r="D3" s="357"/>
      <c r="E3" s="357"/>
      <c r="F3" s="56"/>
      <c r="G3" s="118"/>
      <c r="I3" s="47"/>
      <c r="J3" s="47"/>
      <c r="K3" s="47"/>
      <c r="L3" s="207" t="s">
        <v>40</v>
      </c>
      <c r="M3" s="353" t="s">
        <v>355</v>
      </c>
      <c r="N3" s="353"/>
      <c r="O3" s="353"/>
      <c r="Q3" s="200" t="s">
        <v>261</v>
      </c>
    </row>
    <row r="4" spans="2:17" ht="30.75" customHeight="1">
      <c r="B4" s="48"/>
      <c r="C4" s="48"/>
      <c r="D4" s="48"/>
      <c r="E4" s="48"/>
      <c r="F4" s="48"/>
      <c r="G4" s="48"/>
      <c r="H4" s="48"/>
      <c r="I4" s="48"/>
      <c r="J4" s="48"/>
      <c r="K4" s="48"/>
      <c r="L4" s="48"/>
      <c r="M4" s="48"/>
      <c r="N4" s="48"/>
    </row>
    <row r="5" spans="2:17" ht="24.75" customHeight="1">
      <c r="B5" s="85" t="s">
        <v>57</v>
      </c>
      <c r="C5" s="33" t="s">
        <v>12</v>
      </c>
      <c r="D5" s="33" t="s">
        <v>13</v>
      </c>
      <c r="E5" s="33" t="s">
        <v>14</v>
      </c>
      <c r="F5" s="33" t="s">
        <v>15</v>
      </c>
      <c r="G5" s="33" t="s">
        <v>16</v>
      </c>
      <c r="H5" s="33" t="s">
        <v>17</v>
      </c>
      <c r="I5" s="33" t="s">
        <v>18</v>
      </c>
      <c r="J5" s="33" t="s">
        <v>19</v>
      </c>
      <c r="K5" s="33" t="s">
        <v>20</v>
      </c>
      <c r="L5" s="33" t="s">
        <v>21</v>
      </c>
      <c r="M5" s="33" t="s">
        <v>22</v>
      </c>
      <c r="N5" s="33" t="s">
        <v>23</v>
      </c>
      <c r="O5" s="27" t="s">
        <v>115</v>
      </c>
    </row>
    <row r="6" spans="2:17" ht="24.75" customHeight="1">
      <c r="B6" s="5">
        <v>1</v>
      </c>
      <c r="C6" s="57">
        <v>10</v>
      </c>
      <c r="D6" s="58">
        <v>0</v>
      </c>
      <c r="E6" s="58">
        <v>9</v>
      </c>
      <c r="F6" s="58">
        <v>0</v>
      </c>
      <c r="G6" s="58">
        <v>10</v>
      </c>
      <c r="H6" s="58">
        <v>0</v>
      </c>
      <c r="I6" s="58">
        <v>9</v>
      </c>
      <c r="J6" s="58">
        <v>0</v>
      </c>
      <c r="K6" s="58">
        <v>8</v>
      </c>
      <c r="L6" s="58">
        <v>0</v>
      </c>
      <c r="M6" s="58">
        <v>10</v>
      </c>
      <c r="N6" s="58">
        <v>0</v>
      </c>
      <c r="O6" s="116">
        <f>AVERAGE(C6:N6)</f>
        <v>4.666666666666667</v>
      </c>
    </row>
    <row r="7" spans="2:17" ht="24.75" customHeight="1">
      <c r="B7" s="5">
        <v>2</v>
      </c>
      <c r="C7" s="57">
        <v>3</v>
      </c>
      <c r="D7" s="58">
        <v>2</v>
      </c>
      <c r="E7" s="58">
        <v>3</v>
      </c>
      <c r="F7" s="58">
        <v>1</v>
      </c>
      <c r="G7" s="58">
        <v>4</v>
      </c>
      <c r="H7" s="58">
        <v>2</v>
      </c>
      <c r="I7" s="58">
        <v>3</v>
      </c>
      <c r="J7" s="58">
        <v>2</v>
      </c>
      <c r="K7" s="58">
        <v>1</v>
      </c>
      <c r="L7" s="58">
        <v>3</v>
      </c>
      <c r="M7" s="58">
        <v>2</v>
      </c>
      <c r="N7" s="58">
        <v>3</v>
      </c>
      <c r="O7" s="116">
        <f t="shared" ref="O7:O16" si="0">AVERAGE(C7:N7)</f>
        <v>2.4166666666666665</v>
      </c>
    </row>
    <row r="8" spans="2:17" ht="24.75" customHeight="1">
      <c r="B8" s="5">
        <v>3</v>
      </c>
      <c r="C8" s="57">
        <v>18</v>
      </c>
      <c r="D8" s="58">
        <v>20</v>
      </c>
      <c r="E8" s="58">
        <v>19</v>
      </c>
      <c r="F8" s="58">
        <v>19</v>
      </c>
      <c r="G8" s="58">
        <v>20</v>
      </c>
      <c r="H8" s="58">
        <v>2</v>
      </c>
      <c r="I8" s="58">
        <v>18</v>
      </c>
      <c r="J8" s="58">
        <v>16</v>
      </c>
      <c r="K8" s="58">
        <v>17</v>
      </c>
      <c r="L8" s="58">
        <v>20</v>
      </c>
      <c r="M8" s="58">
        <v>19</v>
      </c>
      <c r="N8" s="58">
        <v>20</v>
      </c>
      <c r="O8" s="116">
        <f t="shared" si="0"/>
        <v>17.333333333333332</v>
      </c>
    </row>
    <row r="9" spans="2:17" ht="24.75" customHeight="1">
      <c r="B9" s="5">
        <v>4</v>
      </c>
      <c r="C9" s="57">
        <v>20</v>
      </c>
      <c r="D9" s="58">
        <v>18</v>
      </c>
      <c r="E9" s="58">
        <v>16</v>
      </c>
      <c r="F9" s="58">
        <v>16</v>
      </c>
      <c r="G9" s="58">
        <v>15</v>
      </c>
      <c r="H9" s="58">
        <v>13</v>
      </c>
      <c r="I9" s="58">
        <v>10</v>
      </c>
      <c r="J9" s="58">
        <v>9</v>
      </c>
      <c r="K9" s="58">
        <v>8</v>
      </c>
      <c r="L9" s="58">
        <v>6</v>
      </c>
      <c r="M9" s="58">
        <v>0</v>
      </c>
      <c r="N9" s="58">
        <v>3</v>
      </c>
      <c r="O9" s="116">
        <f t="shared" si="0"/>
        <v>11.166666666666666</v>
      </c>
    </row>
    <row r="10" spans="2:17" ht="24.75" customHeight="1">
      <c r="B10" s="5">
        <v>5</v>
      </c>
      <c r="C10" s="57">
        <v>14</v>
      </c>
      <c r="D10" s="58">
        <v>10</v>
      </c>
      <c r="E10" s="58">
        <v>15</v>
      </c>
      <c r="F10" s="58">
        <v>14</v>
      </c>
      <c r="G10" s="58">
        <v>10</v>
      </c>
      <c r="H10" s="58">
        <v>15</v>
      </c>
      <c r="I10" s="58">
        <v>14</v>
      </c>
      <c r="J10" s="58">
        <v>15</v>
      </c>
      <c r="K10" s="58">
        <v>15</v>
      </c>
      <c r="L10" s="58">
        <v>15</v>
      </c>
      <c r="M10" s="58">
        <v>13</v>
      </c>
      <c r="N10" s="58">
        <v>15</v>
      </c>
      <c r="O10" s="116">
        <f t="shared" si="0"/>
        <v>13.75</v>
      </c>
    </row>
    <row r="11" spans="2:17" ht="24.75" customHeight="1">
      <c r="B11" s="5">
        <v>6</v>
      </c>
      <c r="C11" s="57">
        <v>4</v>
      </c>
      <c r="D11" s="58">
        <v>6</v>
      </c>
      <c r="E11" s="58">
        <v>10</v>
      </c>
      <c r="F11" s="58">
        <v>12</v>
      </c>
      <c r="G11" s="58">
        <v>12</v>
      </c>
      <c r="H11" s="58">
        <v>20</v>
      </c>
      <c r="I11" s="58">
        <v>19</v>
      </c>
      <c r="J11" s="58">
        <v>16</v>
      </c>
      <c r="K11" s="58">
        <v>15</v>
      </c>
      <c r="L11" s="58">
        <v>10</v>
      </c>
      <c r="M11" s="58">
        <v>9</v>
      </c>
      <c r="N11" s="58">
        <v>3</v>
      </c>
      <c r="O11" s="116">
        <f t="shared" si="0"/>
        <v>11.333333333333334</v>
      </c>
    </row>
    <row r="12" spans="2:17" ht="24.75" customHeight="1">
      <c r="B12" s="5">
        <v>7</v>
      </c>
      <c r="C12" s="57">
        <v>0</v>
      </c>
      <c r="D12" s="58">
        <v>20</v>
      </c>
      <c r="E12" s="58">
        <v>19</v>
      </c>
      <c r="F12" s="58">
        <v>19</v>
      </c>
      <c r="G12" s="58">
        <v>20</v>
      </c>
      <c r="H12" s="58">
        <v>6</v>
      </c>
      <c r="I12" s="58">
        <v>18</v>
      </c>
      <c r="J12" s="58">
        <v>16</v>
      </c>
      <c r="K12" s="58">
        <v>17</v>
      </c>
      <c r="L12" s="58">
        <v>20</v>
      </c>
      <c r="M12" s="58">
        <v>9</v>
      </c>
      <c r="N12" s="58">
        <v>3</v>
      </c>
      <c r="O12" s="116">
        <f t="shared" si="0"/>
        <v>13.916666666666666</v>
      </c>
    </row>
    <row r="13" spans="2:17" ht="24.75" customHeight="1">
      <c r="B13" s="5">
        <v>8</v>
      </c>
      <c r="C13" s="57">
        <v>0</v>
      </c>
      <c r="D13" s="58">
        <v>10</v>
      </c>
      <c r="E13" s="58">
        <v>0</v>
      </c>
      <c r="F13" s="58">
        <v>9</v>
      </c>
      <c r="G13" s="58">
        <v>19</v>
      </c>
      <c r="H13" s="58">
        <v>10</v>
      </c>
      <c r="I13" s="58">
        <v>10</v>
      </c>
      <c r="J13" s="58">
        <v>9</v>
      </c>
      <c r="K13" s="58">
        <v>0</v>
      </c>
      <c r="L13" s="58">
        <v>8</v>
      </c>
      <c r="M13" s="58">
        <v>0</v>
      </c>
      <c r="N13" s="58">
        <v>0</v>
      </c>
      <c r="O13" s="116">
        <f t="shared" si="0"/>
        <v>6.25</v>
      </c>
    </row>
    <row r="14" spans="2:17" ht="24.75" customHeight="1">
      <c r="B14" s="5">
        <v>9</v>
      </c>
      <c r="C14" s="57">
        <v>2</v>
      </c>
      <c r="D14" s="58">
        <v>7</v>
      </c>
      <c r="E14" s="58">
        <v>0</v>
      </c>
      <c r="F14" s="58">
        <v>1</v>
      </c>
      <c r="G14" s="58">
        <v>9</v>
      </c>
      <c r="H14" s="58">
        <v>12</v>
      </c>
      <c r="I14" s="58">
        <v>0</v>
      </c>
      <c r="J14" s="58">
        <v>2</v>
      </c>
      <c r="K14" s="58">
        <v>1</v>
      </c>
      <c r="L14" s="58">
        <v>3</v>
      </c>
      <c r="M14" s="58">
        <v>2</v>
      </c>
      <c r="N14" s="58">
        <v>3</v>
      </c>
      <c r="O14" s="116">
        <f t="shared" si="0"/>
        <v>3.5</v>
      </c>
    </row>
    <row r="15" spans="2:17" ht="24.75" customHeight="1" thickBot="1">
      <c r="B15" s="5">
        <v>10</v>
      </c>
      <c r="C15" s="114">
        <v>0</v>
      </c>
      <c r="D15" s="115">
        <v>0</v>
      </c>
      <c r="E15" s="115">
        <v>0</v>
      </c>
      <c r="F15" s="115">
        <v>0</v>
      </c>
      <c r="G15" s="115">
        <v>4</v>
      </c>
      <c r="H15" s="115">
        <v>20</v>
      </c>
      <c r="I15" s="115">
        <v>10</v>
      </c>
      <c r="J15" s="115">
        <v>0</v>
      </c>
      <c r="K15" s="115">
        <v>0</v>
      </c>
      <c r="L15" s="115">
        <v>2</v>
      </c>
      <c r="M15" s="115">
        <v>0</v>
      </c>
      <c r="N15" s="115">
        <v>0</v>
      </c>
      <c r="O15" s="117">
        <f t="shared" si="0"/>
        <v>3</v>
      </c>
    </row>
    <row r="16" spans="2:17" ht="24.75" customHeight="1" thickBot="1">
      <c r="B16" s="127" t="s">
        <v>122</v>
      </c>
      <c r="C16" s="128">
        <f>COUNTIF(C6:C15,"&gt;0")</f>
        <v>7</v>
      </c>
      <c r="D16" s="129">
        <f t="shared" ref="D16:N16" si="1">COUNTIF(D6:D15,"&gt;0")</f>
        <v>8</v>
      </c>
      <c r="E16" s="129">
        <f t="shared" si="1"/>
        <v>7</v>
      </c>
      <c r="F16" s="129">
        <f t="shared" si="1"/>
        <v>8</v>
      </c>
      <c r="G16" s="129">
        <f t="shared" si="1"/>
        <v>10</v>
      </c>
      <c r="H16" s="129">
        <f t="shared" si="1"/>
        <v>9</v>
      </c>
      <c r="I16" s="129">
        <f t="shared" si="1"/>
        <v>9</v>
      </c>
      <c r="J16" s="129">
        <f t="shared" si="1"/>
        <v>8</v>
      </c>
      <c r="K16" s="129">
        <f t="shared" si="1"/>
        <v>8</v>
      </c>
      <c r="L16" s="129">
        <f t="shared" si="1"/>
        <v>9</v>
      </c>
      <c r="M16" s="129">
        <f t="shared" si="1"/>
        <v>7</v>
      </c>
      <c r="N16" s="130">
        <f t="shared" si="1"/>
        <v>7</v>
      </c>
      <c r="O16" s="131">
        <f t="shared" si="0"/>
        <v>8.0833333333333339</v>
      </c>
    </row>
    <row r="17" spans="2:15" ht="15.75" customHeight="1">
      <c r="B17" s="212" t="s">
        <v>270</v>
      </c>
      <c r="O17" s="126" t="s">
        <v>123</v>
      </c>
    </row>
    <row r="18" spans="2:15" ht="15.75" customHeight="1">
      <c r="B18" s="213" t="s">
        <v>298</v>
      </c>
    </row>
    <row r="19" spans="2:15" ht="15.75" customHeight="1">
      <c r="B19" s="213" t="s">
        <v>353</v>
      </c>
    </row>
    <row r="20" spans="2:15" ht="15.75" customHeight="1"/>
    <row r="21" spans="2:15" ht="15.75" customHeight="1"/>
  </sheetData>
  <mergeCells count="3">
    <mergeCell ref="C3:E3"/>
    <mergeCell ref="B2:O2"/>
    <mergeCell ref="M3:O3"/>
  </mergeCells>
  <phoneticPr fontId="1"/>
  <dataValidations count="1">
    <dataValidation type="list" allowBlank="1" showInputMessage="1" showErrorMessage="1" sqref="C3" xr:uid="{84777876-A81D-4FFF-97DB-A8DB16A66FA0}">
      <formula1>"事業計画（交付申請時）,事業実績（実績報告時）"</formula1>
    </dataValidation>
  </dataValidations>
  <printOptions horizontalCentered="1"/>
  <pageMargins left="0.31496062992125984" right="0.31496062992125984" top="0.74803149606299213" bottom="0.55118110236220474" header="0.31496062992125984" footer="0.31496062992125984"/>
  <pageSetup paperSize="9" orientation="landscape" cellComments="asDisplayed"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53"/>
  <sheetViews>
    <sheetView view="pageBreakPreview" topLeftCell="A10" zoomScaleNormal="100" zoomScaleSheetLayoutView="100" workbookViewId="0">
      <selection activeCell="G26" sqref="G26"/>
    </sheetView>
  </sheetViews>
  <sheetFormatPr defaultRowHeight="13.5"/>
  <cols>
    <col min="1" max="1" width="2.25" customWidth="1"/>
    <col min="2" max="2" width="6.5" customWidth="1"/>
    <col min="3" max="3" width="15.75" customWidth="1"/>
    <col min="4" max="4" width="12.5" customWidth="1"/>
    <col min="5" max="5" width="6.875" customWidth="1"/>
    <col min="6" max="6" width="21.25" customWidth="1"/>
    <col min="7" max="7" width="12" customWidth="1"/>
    <col min="8" max="8" width="8" customWidth="1"/>
    <col min="9" max="9" width="6.75" customWidth="1"/>
    <col min="10" max="10" width="1.75" customWidth="1"/>
  </cols>
  <sheetData>
    <row r="1" spans="2:11" ht="16.149999999999999" customHeight="1">
      <c r="B1" t="s">
        <v>259</v>
      </c>
    </row>
    <row r="2" spans="2:11" ht="22.5" customHeight="1">
      <c r="F2" s="214" t="s">
        <v>40</v>
      </c>
      <c r="G2" s="368" t="s">
        <v>355</v>
      </c>
      <c r="H2" s="368"/>
      <c r="I2" s="368"/>
      <c r="K2" s="200" t="s">
        <v>261</v>
      </c>
    </row>
    <row r="3" spans="2:11" ht="24" customHeight="1">
      <c r="B3" s="215" t="s">
        <v>349</v>
      </c>
      <c r="C3" s="216" t="s">
        <v>263</v>
      </c>
      <c r="J3" s="6"/>
      <c r="K3" s="6"/>
    </row>
    <row r="4" spans="2:11" ht="21.75" customHeight="1">
      <c r="B4" s="354" t="s">
        <v>371</v>
      </c>
      <c r="C4" s="354"/>
      <c r="D4" s="354"/>
      <c r="E4" s="354"/>
      <c r="F4" s="354"/>
      <c r="G4" s="354"/>
      <c r="H4" s="354"/>
      <c r="I4" s="354"/>
      <c r="J4" s="6"/>
      <c r="K4" s="6"/>
    </row>
    <row r="5" spans="2:11" ht="10.5" customHeight="1">
      <c r="B5" s="46"/>
      <c r="C5" s="46"/>
      <c r="D5" s="46"/>
      <c r="G5" s="46"/>
      <c r="H5" s="46"/>
      <c r="I5" s="46"/>
      <c r="J5" s="7"/>
      <c r="K5" s="7"/>
    </row>
    <row r="6" spans="2:11" ht="27.6" customHeight="1">
      <c r="B6" s="34" t="s">
        <v>124</v>
      </c>
      <c r="C6" s="27" t="s">
        <v>9</v>
      </c>
      <c r="D6" s="63" t="s">
        <v>28</v>
      </c>
      <c r="E6" s="34" t="s">
        <v>291</v>
      </c>
      <c r="F6" s="27" t="s">
        <v>6</v>
      </c>
      <c r="G6" s="35" t="s">
        <v>108</v>
      </c>
      <c r="H6" s="361" t="s">
        <v>10</v>
      </c>
      <c r="I6" s="362"/>
    </row>
    <row r="7" spans="2:11" ht="17.25" customHeight="1">
      <c r="B7" s="2">
        <v>1</v>
      </c>
      <c r="C7" s="2" t="s">
        <v>98</v>
      </c>
      <c r="D7" s="2" t="s">
        <v>386</v>
      </c>
      <c r="E7" s="221" t="s">
        <v>387</v>
      </c>
      <c r="F7" s="2" t="s">
        <v>388</v>
      </c>
      <c r="G7" s="139"/>
      <c r="H7" s="359"/>
      <c r="I7" s="360"/>
    </row>
    <row r="8" spans="2:11" ht="17.25" customHeight="1">
      <c r="B8" s="2">
        <v>2</v>
      </c>
      <c r="C8" s="2" t="s">
        <v>384</v>
      </c>
      <c r="D8" s="2" t="s">
        <v>386</v>
      </c>
      <c r="E8" s="221" t="s">
        <v>389</v>
      </c>
      <c r="F8" s="2" t="s">
        <v>391</v>
      </c>
      <c r="G8" s="139"/>
      <c r="H8" s="359"/>
      <c r="I8" s="360"/>
    </row>
    <row r="9" spans="2:11" ht="17.25" customHeight="1">
      <c r="B9" s="2">
        <v>3</v>
      </c>
      <c r="C9" s="2" t="s">
        <v>385</v>
      </c>
      <c r="D9" s="2" t="s">
        <v>386</v>
      </c>
      <c r="E9" s="221" t="s">
        <v>390</v>
      </c>
      <c r="F9" s="2" t="s">
        <v>392</v>
      </c>
      <c r="G9" s="139"/>
      <c r="H9" s="359"/>
      <c r="I9" s="360"/>
    </row>
    <row r="10" spans="2:11" ht="17.25" customHeight="1">
      <c r="B10" s="2">
        <v>4</v>
      </c>
      <c r="C10" s="2" t="s">
        <v>98</v>
      </c>
      <c r="D10" s="2" t="s">
        <v>386</v>
      </c>
      <c r="E10" s="221" t="s">
        <v>387</v>
      </c>
      <c r="F10" s="2" t="s">
        <v>388</v>
      </c>
      <c r="G10" s="139"/>
      <c r="H10" s="359"/>
      <c r="I10" s="360"/>
    </row>
    <row r="11" spans="2:11" ht="17.25" customHeight="1">
      <c r="B11" s="2">
        <v>5</v>
      </c>
      <c r="C11" s="2" t="s">
        <v>384</v>
      </c>
      <c r="D11" s="2" t="s">
        <v>386</v>
      </c>
      <c r="E11" s="221" t="s">
        <v>389</v>
      </c>
      <c r="F11" s="2" t="s">
        <v>391</v>
      </c>
      <c r="G11" s="139"/>
      <c r="H11" s="359"/>
      <c r="I11" s="360"/>
    </row>
    <row r="12" spans="2:11" ht="17.25" customHeight="1">
      <c r="B12" s="2">
        <v>6</v>
      </c>
      <c r="C12" s="2" t="s">
        <v>393</v>
      </c>
      <c r="D12" s="2" t="s">
        <v>386</v>
      </c>
      <c r="E12" s="221" t="s">
        <v>390</v>
      </c>
      <c r="F12" s="2" t="s">
        <v>392</v>
      </c>
      <c r="G12" s="139"/>
      <c r="H12" s="359"/>
      <c r="I12" s="360"/>
    </row>
    <row r="13" spans="2:11" ht="17.25" customHeight="1">
      <c r="B13" s="2">
        <v>7</v>
      </c>
      <c r="C13" s="2" t="s">
        <v>98</v>
      </c>
      <c r="D13" s="2" t="s">
        <v>386</v>
      </c>
      <c r="E13" s="221" t="s">
        <v>395</v>
      </c>
      <c r="F13" s="2" t="s">
        <v>388</v>
      </c>
      <c r="G13" s="139"/>
      <c r="H13" s="359"/>
      <c r="I13" s="360"/>
    </row>
    <row r="14" spans="2:11" ht="17.25" customHeight="1">
      <c r="B14" s="2">
        <v>8</v>
      </c>
      <c r="C14" s="2" t="s">
        <v>384</v>
      </c>
      <c r="D14" s="2" t="s">
        <v>386</v>
      </c>
      <c r="E14" s="221" t="s">
        <v>396</v>
      </c>
      <c r="F14" s="2" t="s">
        <v>391</v>
      </c>
      <c r="G14" s="139"/>
      <c r="H14" s="359"/>
      <c r="I14" s="360"/>
    </row>
    <row r="15" spans="2:11" ht="17.25" customHeight="1">
      <c r="B15" s="2">
        <v>9</v>
      </c>
      <c r="C15" s="2" t="s">
        <v>394</v>
      </c>
      <c r="D15" s="2" t="s">
        <v>386</v>
      </c>
      <c r="E15" s="221" t="s">
        <v>397</v>
      </c>
      <c r="F15" s="2" t="s">
        <v>392</v>
      </c>
      <c r="G15" s="139"/>
      <c r="H15" s="359"/>
      <c r="I15" s="360"/>
    </row>
    <row r="16" spans="2:11" ht="17.25" customHeight="1">
      <c r="B16" s="2">
        <v>10</v>
      </c>
      <c r="C16" s="2" t="s">
        <v>384</v>
      </c>
      <c r="D16" s="2" t="s">
        <v>386</v>
      </c>
      <c r="E16" s="221" t="s">
        <v>395</v>
      </c>
      <c r="F16" s="2" t="s">
        <v>388</v>
      </c>
      <c r="G16" s="139"/>
      <c r="H16" s="359"/>
      <c r="I16" s="360"/>
    </row>
    <row r="17" spans="2:9" ht="17.25" customHeight="1">
      <c r="B17" s="2">
        <v>11</v>
      </c>
      <c r="C17" s="2" t="s">
        <v>98</v>
      </c>
      <c r="D17" s="2" t="s">
        <v>398</v>
      </c>
      <c r="E17" s="221" t="s">
        <v>399</v>
      </c>
      <c r="F17" s="2" t="s">
        <v>401</v>
      </c>
      <c r="G17" s="139" t="s">
        <v>383</v>
      </c>
      <c r="H17" s="359" t="s">
        <v>400</v>
      </c>
      <c r="I17" s="360"/>
    </row>
    <row r="18" spans="2:9" ht="17.25" customHeight="1">
      <c r="B18" s="2">
        <v>12</v>
      </c>
      <c r="C18" s="2"/>
      <c r="D18" s="2"/>
      <c r="E18" s="221"/>
      <c r="F18" s="2"/>
      <c r="G18" s="139"/>
      <c r="H18" s="359"/>
      <c r="I18" s="360"/>
    </row>
    <row r="19" spans="2:9" ht="17.25" customHeight="1">
      <c r="B19" s="2">
        <v>13</v>
      </c>
      <c r="C19" s="2"/>
      <c r="D19" s="2"/>
      <c r="E19" s="221"/>
      <c r="F19" s="2"/>
      <c r="G19" s="139"/>
      <c r="H19" s="359"/>
      <c r="I19" s="360"/>
    </row>
    <row r="20" spans="2:9" ht="17.25" customHeight="1">
      <c r="B20" s="2">
        <v>14</v>
      </c>
      <c r="C20" s="2"/>
      <c r="D20" s="2"/>
      <c r="E20" s="221"/>
      <c r="F20" s="2"/>
      <c r="G20" s="139"/>
      <c r="H20" s="359"/>
      <c r="I20" s="360"/>
    </row>
    <row r="21" spans="2:9" ht="17.25" customHeight="1">
      <c r="B21" s="2">
        <v>15</v>
      </c>
      <c r="C21" s="2"/>
      <c r="D21" s="2"/>
      <c r="E21" s="221"/>
      <c r="F21" s="2"/>
      <c r="G21" s="139"/>
      <c r="H21" s="359"/>
      <c r="I21" s="360"/>
    </row>
    <row r="22" spans="2:9" ht="17.25" customHeight="1">
      <c r="B22" s="2">
        <v>16</v>
      </c>
      <c r="C22" s="2"/>
      <c r="D22" s="2"/>
      <c r="E22" s="221"/>
      <c r="F22" s="2"/>
      <c r="G22" s="139"/>
      <c r="H22" s="359"/>
      <c r="I22" s="360"/>
    </row>
    <row r="23" spans="2:9" ht="17.25" customHeight="1">
      <c r="B23" s="2">
        <v>17</v>
      </c>
      <c r="C23" s="2"/>
      <c r="D23" s="2"/>
      <c r="E23" s="221"/>
      <c r="F23" s="2"/>
      <c r="G23" s="139"/>
      <c r="H23" s="359"/>
      <c r="I23" s="360"/>
    </row>
    <row r="24" spans="2:9" ht="17.25" customHeight="1">
      <c r="B24" s="2">
        <v>18</v>
      </c>
      <c r="C24" s="2"/>
      <c r="D24" s="2"/>
      <c r="E24" s="221"/>
      <c r="F24" s="2"/>
      <c r="G24" s="139"/>
      <c r="H24" s="359"/>
      <c r="I24" s="360"/>
    </row>
    <row r="25" spans="2:9" ht="17.25" customHeight="1">
      <c r="B25" s="2">
        <v>19</v>
      </c>
      <c r="C25" s="2"/>
      <c r="D25" s="2"/>
      <c r="E25" s="221"/>
      <c r="F25" s="2"/>
      <c r="G25" s="139"/>
      <c r="H25" s="359"/>
      <c r="I25" s="360"/>
    </row>
    <row r="26" spans="2:9" ht="17.25" customHeight="1">
      <c r="B26" s="2">
        <v>20</v>
      </c>
      <c r="C26" s="2"/>
      <c r="D26" s="2"/>
      <c r="E26" s="221"/>
      <c r="F26" s="2"/>
      <c r="G26" s="139"/>
      <c r="H26" s="359"/>
      <c r="I26" s="360"/>
    </row>
    <row r="27" spans="2:9" ht="17.25" customHeight="1">
      <c r="B27" s="2">
        <v>21</v>
      </c>
      <c r="C27" s="2"/>
      <c r="D27" s="2"/>
      <c r="E27" s="221"/>
      <c r="F27" s="2"/>
      <c r="G27" s="139"/>
      <c r="H27" s="359"/>
      <c r="I27" s="360"/>
    </row>
    <row r="28" spans="2:9" ht="17.25" customHeight="1">
      <c r="B28" s="2">
        <v>22</v>
      </c>
      <c r="C28" s="2"/>
      <c r="D28" s="2"/>
      <c r="E28" s="221"/>
      <c r="F28" s="2"/>
      <c r="G28" s="139"/>
      <c r="H28" s="359"/>
      <c r="I28" s="360"/>
    </row>
    <row r="29" spans="2:9" ht="17.25" customHeight="1">
      <c r="B29" s="2">
        <v>23</v>
      </c>
      <c r="C29" s="2"/>
      <c r="D29" s="2"/>
      <c r="E29" s="221"/>
      <c r="F29" s="2"/>
      <c r="G29" s="139"/>
      <c r="H29" s="359"/>
      <c r="I29" s="360"/>
    </row>
    <row r="30" spans="2:9" ht="17.25" customHeight="1">
      <c r="B30" s="2">
        <v>24</v>
      </c>
      <c r="C30" s="2"/>
      <c r="D30" s="2"/>
      <c r="E30" s="221"/>
      <c r="F30" s="2"/>
      <c r="G30" s="139"/>
      <c r="H30" s="359"/>
      <c r="I30" s="360"/>
    </row>
    <row r="31" spans="2:9" ht="17.25" customHeight="1">
      <c r="B31" s="2">
        <v>25</v>
      </c>
      <c r="C31" s="2"/>
      <c r="D31" s="2"/>
      <c r="E31" s="221"/>
      <c r="F31" s="2"/>
      <c r="G31" s="139"/>
      <c r="H31" s="359"/>
      <c r="I31" s="360"/>
    </row>
    <row r="32" spans="2:9" s="51" customFormat="1" ht="12">
      <c r="B32" s="29" t="s">
        <v>293</v>
      </c>
      <c r="C32" s="49"/>
      <c r="D32" s="49"/>
      <c r="E32" s="49"/>
      <c r="F32" s="49"/>
      <c r="G32" s="49"/>
      <c r="H32" s="50"/>
      <c r="I32" s="50"/>
    </row>
    <row r="33" spans="2:9" s="51" customFormat="1" ht="12">
      <c r="B33" s="213" t="s">
        <v>265</v>
      </c>
      <c r="C33" s="49"/>
      <c r="D33" s="49"/>
      <c r="E33" s="49"/>
      <c r="F33" s="49"/>
      <c r="G33" s="49"/>
      <c r="H33" s="50"/>
      <c r="I33" s="50"/>
    </row>
    <row r="34" spans="2:9" s="51" customFormat="1" ht="12">
      <c r="B34" s="29" t="s">
        <v>180</v>
      </c>
      <c r="C34" s="49"/>
      <c r="D34" s="49"/>
      <c r="E34" s="49"/>
      <c r="F34" s="49"/>
      <c r="G34" s="49"/>
      <c r="H34" s="49"/>
      <c r="I34" s="49"/>
    </row>
    <row r="35" spans="2:9" s="51" customFormat="1" ht="12">
      <c r="B35" s="49" t="s">
        <v>131</v>
      </c>
    </row>
    <row r="36" spans="2:9" s="51" customFormat="1" ht="12">
      <c r="B36" s="49" t="s">
        <v>292</v>
      </c>
    </row>
    <row r="37" spans="2:9" s="51" customFormat="1" ht="12">
      <c r="B37" s="234" t="s">
        <v>354</v>
      </c>
    </row>
    <row r="38" spans="2:9" s="51" customFormat="1" ht="12">
      <c r="B38" s="51" t="s">
        <v>126</v>
      </c>
    </row>
    <row r="39" spans="2:9" s="51" customFormat="1" ht="9.75" customHeight="1"/>
    <row r="40" spans="2:9">
      <c r="B40" s="6"/>
      <c r="C40" t="s">
        <v>7</v>
      </c>
    </row>
    <row r="41" spans="2:9">
      <c r="C41" s="85" t="s">
        <v>291</v>
      </c>
      <c r="D41" s="64" t="s">
        <v>29</v>
      </c>
      <c r="E41" s="28"/>
    </row>
    <row r="42" spans="2:9">
      <c r="C42" s="133" t="s">
        <v>105</v>
      </c>
      <c r="D42" s="134">
        <v>0</v>
      </c>
      <c r="E42" s="28"/>
    </row>
    <row r="43" spans="2:9">
      <c r="C43" s="135" t="s">
        <v>106</v>
      </c>
      <c r="D43" s="136">
        <v>0</v>
      </c>
      <c r="E43" s="6"/>
    </row>
    <row r="44" spans="2:9">
      <c r="C44" s="135" t="s">
        <v>107</v>
      </c>
      <c r="D44" s="136">
        <v>0</v>
      </c>
      <c r="E44" s="6"/>
    </row>
    <row r="45" spans="2:9">
      <c r="C45" s="135" t="s">
        <v>109</v>
      </c>
      <c r="D45" s="136">
        <v>2</v>
      </c>
      <c r="E45" s="6"/>
    </row>
    <row r="46" spans="2:9">
      <c r="C46" s="135" t="s">
        <v>110</v>
      </c>
      <c r="D46" s="136">
        <v>2</v>
      </c>
      <c r="E46" s="6"/>
    </row>
    <row r="47" spans="2:9">
      <c r="C47" s="137" t="s">
        <v>111</v>
      </c>
      <c r="D47" s="138">
        <v>2</v>
      </c>
      <c r="E47" s="6"/>
    </row>
    <row r="48" spans="2:9">
      <c r="C48" s="133" t="s">
        <v>302</v>
      </c>
      <c r="D48" s="134">
        <v>2</v>
      </c>
      <c r="E48" s="6"/>
    </row>
    <row r="49" spans="3:5">
      <c r="C49" s="135" t="s">
        <v>112</v>
      </c>
      <c r="D49" s="136">
        <v>1</v>
      </c>
      <c r="E49" s="6"/>
    </row>
    <row r="50" spans="3:5">
      <c r="C50" s="137" t="s">
        <v>113</v>
      </c>
      <c r="D50" s="138">
        <v>1</v>
      </c>
      <c r="E50" s="6"/>
    </row>
    <row r="51" spans="3:5">
      <c r="C51" s="86" t="s">
        <v>114</v>
      </c>
      <c r="D51" s="5">
        <v>1</v>
      </c>
      <c r="E51" s="6"/>
    </row>
    <row r="52" spans="3:5">
      <c r="C52" s="64" t="s">
        <v>4</v>
      </c>
      <c r="D52" s="64">
        <f>SUM(D42:D51)</f>
        <v>11</v>
      </c>
      <c r="E52" s="6"/>
    </row>
    <row r="53" spans="3:5">
      <c r="D53" s="132" t="s">
        <v>127</v>
      </c>
    </row>
  </sheetData>
  <mergeCells count="28">
    <mergeCell ref="H21:I21"/>
    <mergeCell ref="H13:I13"/>
    <mergeCell ref="H14:I14"/>
    <mergeCell ref="H23:I23"/>
    <mergeCell ref="H6:I6"/>
    <mergeCell ref="H7:I7"/>
    <mergeCell ref="H8:I8"/>
    <mergeCell ref="H9:I9"/>
    <mergeCell ref="H10:I10"/>
    <mergeCell ref="H22:I22"/>
    <mergeCell ref="H11:I11"/>
    <mergeCell ref="H12:I12"/>
    <mergeCell ref="B4:I4"/>
    <mergeCell ref="H29:I29"/>
    <mergeCell ref="H30:I30"/>
    <mergeCell ref="H31:I31"/>
    <mergeCell ref="G2:I2"/>
    <mergeCell ref="H25:I25"/>
    <mergeCell ref="H26:I26"/>
    <mergeCell ref="H27:I27"/>
    <mergeCell ref="H28:I28"/>
    <mergeCell ref="H24:I24"/>
    <mergeCell ref="H15:I15"/>
    <mergeCell ref="H16:I16"/>
    <mergeCell ref="H17:I17"/>
    <mergeCell ref="H18:I18"/>
    <mergeCell ref="H19:I19"/>
    <mergeCell ref="H20:I20"/>
  </mergeCells>
  <phoneticPr fontId="1"/>
  <dataValidations count="3">
    <dataValidation type="list" allowBlank="1" showInputMessage="1" showErrorMessage="1" sqref="G7:G31" xr:uid="{2F92644C-E7D0-442E-BB75-FEA40F17C301}">
      <formula1>"○"</formula1>
    </dataValidation>
    <dataValidation type="list" allowBlank="1" showInputMessage="1" showErrorMessage="1" sqref="C3" xr:uid="{24904522-3DC4-4FB2-9B36-3C9FB6C19491}">
      <formula1>"事業計画（交付申請時）,事業実績（実績報告時）"</formula1>
    </dataValidation>
    <dataValidation type="list" allowBlank="1" showInputMessage="1" showErrorMessage="1" sqref="E7:E31" xr:uid="{CB77A4CB-3BC3-4A5F-9588-BF6080C3B2CA}">
      <formula1>"小学１年,小学２年,小学３年,小学４年,小学５年,小学６年,中学１年,中学２年,中学３年,その他"</formula1>
    </dataValidation>
  </dataValidations>
  <printOptions horizontalCentered="1"/>
  <pageMargins left="0.51181102362204722" right="0.51181102362204722" top="0.74803149606299213" bottom="0.35433070866141736" header="0.31496062992125984" footer="0.31496062992125984"/>
  <pageSetup paperSize="9"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交付申請内容「確認書」</vt:lpstr>
      <vt:lpstr>別紙１　職員人件費</vt:lpstr>
      <vt:lpstr>別紙２　支援充実に必要な経費</vt:lpstr>
      <vt:lpstr>別紙３　補助金額算出（居場所支援型）</vt:lpstr>
      <vt:lpstr>別紙３　補助金額算出（学び支援型）</vt:lpstr>
      <vt:lpstr>別紙４　収支計算書</vt:lpstr>
      <vt:lpstr>別表１ 職員名簿</vt:lpstr>
      <vt:lpstr>別表２ 年間利用人数</vt:lpstr>
      <vt:lpstr>別表３ 利用者名簿</vt:lpstr>
      <vt:lpstr>別表４ 利用者名簿（前年度実績）</vt:lpstr>
      <vt:lpstr>交付申請内容「確認書」!Print_Area</vt:lpstr>
      <vt:lpstr>'別紙１　職員人件費'!Print_Area</vt:lpstr>
      <vt:lpstr>'別紙２　支援充実に必要な経費'!Print_Area</vt:lpstr>
      <vt:lpstr>'別紙３　補助金額算出（学び支援型）'!Print_Area</vt:lpstr>
      <vt:lpstr>'別紙３　補助金額算出（居場所支援型）'!Print_Area</vt:lpstr>
      <vt:lpstr>'別紙４　収支計算書'!Print_Area</vt:lpstr>
      <vt:lpstr>'別表１ 職員名簿'!Print_Area</vt:lpstr>
      <vt:lpstr>'別表２ 年間利用人数'!Print_Area</vt:lpstr>
      <vt:lpstr>'別表３ 利用者名簿'!Print_Area</vt:lpstr>
      <vt:lpstr>'別表４ 利用者名簿（前年度実績）'!Print_Area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mama</dc:creator>
  <cp:lastModifiedBy>玉井　慎市郎</cp:lastModifiedBy>
  <cp:lastPrinted>2024-03-15T09:23:13Z</cp:lastPrinted>
  <dcterms:created xsi:type="dcterms:W3CDTF">2016-07-21T02:57:40Z</dcterms:created>
  <dcterms:modified xsi:type="dcterms:W3CDTF">2024-04-05T05:04:30Z</dcterms:modified>
</cp:coreProperties>
</file>